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dueñas\A INTERNET ARMONIZACIÓN CONTABLE\2017\SEGUNDO TRIMESTRE\Excel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22" i="1"/>
  <c r="H17" i="1"/>
  <c r="H16" i="1"/>
  <c r="H14" i="1"/>
  <c r="H11" i="1"/>
  <c r="H10" i="1"/>
  <c r="H5" i="1"/>
  <c r="H4" i="1"/>
  <c r="H57" i="1" s="1"/>
</calcChain>
</file>

<file path=xl/sharedStrings.xml><?xml version="1.0" encoding="utf-8"?>
<sst xmlns="http://schemas.openxmlformats.org/spreadsheetml/2006/main" count="63" uniqueCount="62">
  <si>
    <t>ÍNDICE</t>
  </si>
  <si>
    <t>NOMBRE</t>
  </si>
  <si>
    <t>NOTA</t>
  </si>
  <si>
    <t>INGRESOS Y OTROS BENEFICIOS</t>
  </si>
  <si>
    <t>INGRESOS DE GESTIÓN</t>
  </si>
  <si>
    <t>EA-01</t>
  </si>
  <si>
    <t>Impuestos</t>
  </si>
  <si>
    <t>Cuotas y aportaciones de seguridad social</t>
  </si>
  <si>
    <t>Contribuciones de mejoras</t>
  </si>
  <si>
    <t>Derechos</t>
  </si>
  <si>
    <t>Aportaciones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</si>
  <si>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</si>
  <si>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</si>
  <si>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</si>
  <si>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</si>
  <si>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</si>
  <si>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</si>
  <si>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</si>
  <si>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</si>
  <si>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EA-02</t>
  </si>
  <si>
    <t>Ingresos financieros</t>
  </si>
  <si>
    <t>Servicios personales</t>
  </si>
  <si>
    <t>Incremento por variación de inventarios</t>
  </si>
  <si>
    <t>Materiales y suministros</t>
  </si>
  <si>
    <t>Disminución del exceso de estimaciones por pérdida o deterioro u obsolescencia</t>
  </si>
  <si>
    <t>Servicios generales</t>
  </si>
  <si>
    <t>Disminución del exceso de provisiones</t>
  </si>
  <si>
    <t>Transferencias internas y asignaciones al sector público</t>
  </si>
  <si>
    <t>Otros ingresos</t>
  </si>
  <si>
    <t>Transferencias al resto del sector público</t>
  </si>
  <si>
    <t>GASTOS Y OTRAS PÉRDIDAS</t>
  </si>
  <si>
    <t>EA-03</t>
  </si>
  <si>
    <t>Subsidios y subvenciones</t>
  </si>
  <si>
    <t>GASTOS DE FUNCIONAMIENTO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</si>
  <si>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</si>
  <si>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</si>
  <si>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</si>
  <si>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</si>
  <si>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TRANSFERENCIAS, ASIGNACIONES, SUBSIDIOS Y OTRAS AYUDAS</t>
  </si>
  <si>
    <t>Donativos</t>
  </si>
  <si>
    <t>Transferencias al exterior</t>
  </si>
  <si>
    <t>Participaciones</t>
  </si>
  <si>
    <t>Convenios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</si>
  <si>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</si>
  <si>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</si>
  <si>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</si>
  <si>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</si>
  <si>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</si>
  <si>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</si>
  <si>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</si>
  <si>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</si>
  <si>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</si>
  <si>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</si>
  <si>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</si>
  <si>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</si>
  <si>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</si>
  <si>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</si>
  <si>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</si>
  <si>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</si>
  <si>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</si>
  <si>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PODER JUDICIAL DEL ESTADO DE GUANAJUATO
ESTADO DE ACTIVIDADES
DEL 01 DE ENERO AL 30 DE JUNIO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</si>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</sst>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\-#,##0.00;#,##0.00;&quot; &quot;"/>
    <numFmt numFmtId="166" formatCode="#,##0.000000000_ ;\-#,##0.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" fontId="8" fillId="0" borderId="0" xfId="0" applyNumberFormat="1" applyFont="1"/>
    <xf numFmtId="0" fontId="5" fillId="0" borderId="6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4" fontId="5" fillId="0" borderId="5" xfId="1" applyNumberFormat="1" applyFont="1" applyFill="1" applyBorder="1" applyAlignment="1" applyProtection="1">
      <alignment horizontal="right"/>
      <protection locked="0"/>
    </xf>
    <xf numFmtId="0" fontId="8" fillId="0" borderId="7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5" fillId="0" borderId="0" xfId="2" applyNumberFormat="1" applyFont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/>
    <xf numFmtId="0" fontId="9" fillId="0" borderId="7" xfId="1" applyFont="1" applyFill="1" applyBorder="1" applyAlignment="1">
      <alignment horizontal="left"/>
    </xf>
    <xf numFmtId="0" fontId="6" fillId="0" borderId="6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4" fontId="9" fillId="0" borderId="0" xfId="0" applyNumberFormat="1" applyFont="1"/>
    <xf numFmtId="16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164" fontId="2" fillId="0" borderId="0" xfId="0" applyNumberFormat="1" applyFont="1"/>
    <xf numFmtId="166" fontId="2" fillId="0" borderId="0" xfId="0" applyNumberFormat="1" applyFont="1"/>
    <xf numFmtId="0" fontId="7" fillId="0" borderId="0" xfId="1" applyFont="1" applyBorder="1" applyAlignment="1" applyProtection="1">
      <alignment horizontal="left" vertical="top"/>
      <protection locked="0"/>
    </xf>
    <xf numFmtId="0" fontId="5" fillId="0" borderId="8" xfId="1" applyNumberFormat="1" applyFont="1" applyFill="1" applyBorder="1" applyAlignment="1">
      <alignment horizontal="center"/>
    </xf>
    <xf numFmtId="0" fontId="5" fillId="0" borderId="9" xfId="1" applyFont="1" applyBorder="1" applyAlignment="1">
      <alignment horizontal="left"/>
    </xf>
    <xf numFmtId="164" fontId="5" fillId="0" borderId="9" xfId="2" applyNumberFormat="1" applyFont="1" applyBorder="1" applyAlignment="1" applyProtection="1">
      <alignment horizontal="right"/>
      <protection locked="0"/>
    </xf>
    <xf numFmtId="0" fontId="5" fillId="0" borderId="10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>
      <alignment horizontal="center" vertical="top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12700</xdr:rowOff>
    </xdr:from>
    <xdr:ext cx="2306299" cy="1216025"/>
    <xdr:pic>
      <xdr:nvPicPr>
        <xdr:cNvPr id="3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9100" y="155575"/>
          <a:ext cx="2306299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2DO.%20TRIMESTRE\1%20ESTADOS%20FINANCIEROS%202D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2DO.TRIM"/>
    </sheetNames>
    <sheetDataSet>
      <sheetData sheetId="0">
        <row r="2">
          <cell r="B2" t="str">
            <v>PODER JUDICIAL DEL ESTADO DE GUANAJUATO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showGridLines="0" tabSelected="1" zoomScaleNormal="100" workbookViewId="0">
      <pane ySplit="3" topLeftCell="A54" activePane="bottomLeft" state="frozen"/>
      <selection pane="bottomLeft" activeCell="G66" sqref="G66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7" width="15.7109375" style="1" customWidth="1"/>
    <col min="8" max="8" width="16.7109375" style="1" customWidth="1"/>
    <col min="9" max="9" width="17.85546875" style="1" bestFit="1" customWidth="1"/>
    <col min="10" max="10" width="7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2" spans="1:11" ht="107.25" customHeight="1" x14ac:dyDescent="0.2">
      <c r="B2" s="32" t="s">
        <v>60</v>
      </c>
      <c r="C2" s="33"/>
      <c r="D2" s="33"/>
      <c r="E2" s="33"/>
      <c r="F2" s="33"/>
      <c r="G2" s="33"/>
      <c r="H2" s="33"/>
      <c r="I2" s="33"/>
      <c r="J2" s="34"/>
    </row>
    <row r="3" spans="1:11" s="3" customFormat="1" ht="39.950000000000003" customHeight="1" x14ac:dyDescent="0.2">
      <c r="B3" s="4" t="s">
        <v>0</v>
      </c>
      <c r="C3" s="30" t="s">
        <v>1</v>
      </c>
      <c r="D3" s="31"/>
      <c r="E3" s="31"/>
      <c r="F3" s="31"/>
      <c r="G3" s="31"/>
      <c r="H3" s="5">
        <v>2017</v>
      </c>
      <c r="I3" s="5">
        <v>2016</v>
      </c>
      <c r="J3" s="4" t="s">
        <v>2</v>
      </c>
    </row>
    <row r="4" spans="1:11" ht="12" customHeight="1" x14ac:dyDescent="0.2">
      <c r="A4" s="6"/>
      <c r="B4" s="8">
        <v>4000</v>
      </c>
      <c r="C4" s="9" t="s">
        <v>3</v>
      </c>
      <c r="D4" s="9"/>
      <c r="E4" s="9"/>
      <c r="F4" s="9"/>
      <c r="G4" s="10"/>
      <c r="H4" s="7">
        <f>-816290488.91*-1</f>
        <v>816290488.90999997</v>
      </c>
      <c r="I4" s="11">
        <v>1509912992.97</v>
      </c>
      <c r="J4" s="12"/>
      <c r="K4" s="6"/>
    </row>
    <row r="5" spans="1:11" ht="12" customHeight="1" x14ac:dyDescent="0.2">
      <c r="A5" s="6"/>
      <c r="B5" s="8">
        <v>4100</v>
      </c>
      <c r="C5" s="9" t="s">
        <v>4</v>
      </c>
      <c r="D5" s="9"/>
      <c r="E5" s="9"/>
      <c r="F5" s="9"/>
      <c r="G5" s="9"/>
      <c r="H5" s="7">
        <f>-35277922.52*-1</f>
        <v>35277922.520000003</v>
      </c>
      <c r="I5" s="15">
        <v>-46221101.149999999</v>
      </c>
      <c r="J5" s="16" t="s">
        <v>5</v>
      </c>
      <c r="K5" s="6"/>
    </row>
    <row r="6" spans="1:11" ht="12" customHeight="1" x14ac:dyDescent="0.2">
      <c r="A6" s="6"/>
      <c r="B6" s="17">
        <v>4110</v>
      </c>
      <c r="C6" s="21" t="s">
        <v>6</v>
      </c>
      <c r="D6" s="21"/>
      <c r="E6" s="21"/>
      <c r="F6" s="21"/>
      <c r="G6" s="21"/>
      <c r="H6" s="19">
        <v>0</v>
      </c>
      <c r="I6" s="20">
        <v>0</v>
      </c>
      <c r="J6" s="22"/>
      <c r="K6" s="6"/>
    </row>
    <row r="7" spans="1:11" ht="12" customHeight="1" x14ac:dyDescent="0.2">
      <c r="A7" s="6"/>
      <c r="B7" s="17">
        <v>4120</v>
      </c>
      <c r="C7" s="21" t="s">
        <v>7</v>
      </c>
      <c r="D7" s="21"/>
      <c r="E7" s="21"/>
      <c r="F7" s="21"/>
      <c r="G7" s="21"/>
      <c r="H7" s="19">
        <v>0</v>
      </c>
      <c r="I7" s="20">
        <v>0</v>
      </c>
      <c r="J7" s="22"/>
      <c r="K7" s="6"/>
    </row>
    <row r="8" spans="1:11" ht="12" customHeight="1" x14ac:dyDescent="0.2">
      <c r="A8" s="6"/>
      <c r="B8" s="17">
        <v>4130</v>
      </c>
      <c r="C8" s="21" t="s">
        <v>8</v>
      </c>
      <c r="D8" s="21"/>
      <c r="E8" s="21"/>
      <c r="F8" s="21"/>
      <c r="G8" s="21"/>
      <c r="H8" s="19">
        <v>0</v>
      </c>
      <c r="I8" s="20">
        <v>0</v>
      </c>
      <c r="J8" s="22"/>
      <c r="K8" s="6"/>
    </row>
    <row r="9" spans="1:11" ht="12" customHeight="1" x14ac:dyDescent="0.2">
      <c r="A9" s="6"/>
      <c r="B9" s="17">
        <v>4140</v>
      </c>
      <c r="C9" s="21" t="s">
        <v>9</v>
      </c>
      <c r="D9" s="21"/>
      <c r="E9" s="21"/>
      <c r="F9" s="21"/>
      <c r="G9" s="21"/>
      <c r="H9" s="19">
        <v>0</v>
      </c>
      <c r="I9" s="20">
        <v>0</v>
      </c>
      <c r="J9" s="22"/>
      <c r="K9" s="6"/>
    </row>
    <row r="10" spans="1:11" ht="12" customHeight="1" x14ac:dyDescent="0.2">
      <c r="A10" s="6"/>
      <c r="B10" s="17">
        <v>4150</v>
      </c>
      <c r="C10" s="21" t="s">
        <v>11</v>
      </c>
      <c r="D10" s="21"/>
      <c r="E10" s="21"/>
      <c r="F10" s="21"/>
      <c r="G10" s="21"/>
      <c r="H10" s="19">
        <f>-32750262.38*-1</f>
        <v>32750262.379999999</v>
      </c>
      <c r="I10" s="20">
        <v>41754155.369999997</v>
      </c>
      <c r="J10" s="22"/>
      <c r="K10" s="6"/>
    </row>
    <row r="11" spans="1:11" ht="12" customHeight="1" x14ac:dyDescent="0.2">
      <c r="A11" s="6"/>
      <c r="B11" s="17">
        <v>4160</v>
      </c>
      <c r="C11" s="21" t="s">
        <v>12</v>
      </c>
      <c r="D11" s="21"/>
      <c r="E11" s="21"/>
      <c r="F11" s="21"/>
      <c r="G11" s="21"/>
      <c r="H11" s="19">
        <f>-2527660.14*-1</f>
        <v>2527660.14</v>
      </c>
      <c r="I11" s="20">
        <v>4466945.78</v>
      </c>
      <c r="J11" s="22"/>
      <c r="K11" s="6"/>
    </row>
    <row r="12" spans="1:11" ht="12" customHeight="1" x14ac:dyDescent="0.2">
      <c r="A12" s="6"/>
      <c r="B12" s="17">
        <v>4170</v>
      </c>
      <c r="C12" s="21" t="s">
        <v>13</v>
      </c>
      <c r="D12" s="21"/>
      <c r="E12" s="21"/>
      <c r="F12" s="21"/>
      <c r="G12" s="21"/>
      <c r="H12" s="19">
        <v>0</v>
      </c>
      <c r="I12" s="20">
        <v>0</v>
      </c>
      <c r="J12" s="22"/>
      <c r="K12" s="6"/>
    </row>
    <row r="13" spans="1:11" ht="12" customHeight="1" x14ac:dyDescent="0.2">
      <c r="A13" s="6"/>
      <c r="B13" s="17">
        <v>4190</v>
      </c>
      <c r="C13" s="21" t="s">
        <v>14</v>
      </c>
      <c r="D13" s="21"/>
      <c r="E13" s="21"/>
      <c r="F13" s="21"/>
      <c r="G13" s="21"/>
      <c r="H13" s="19">
        <v>0</v>
      </c>
      <c r="I13" s="20">
        <v>0</v>
      </c>
      <c r="J13" s="22"/>
      <c r="K13" s="6"/>
    </row>
    <row r="14" spans="1:11" ht="12" customHeight="1" x14ac:dyDescent="0.2">
      <c r="A14" s="6"/>
      <c r="B14" s="8">
        <v>4200</v>
      </c>
      <c r="C14" s="9" t="s">
        <v>15</v>
      </c>
      <c r="D14" s="9"/>
      <c r="E14" s="9"/>
      <c r="F14" s="9"/>
      <c r="G14" s="9"/>
      <c r="H14" s="7">
        <f>-779779275*-1</f>
        <v>779779275</v>
      </c>
      <c r="I14" s="14">
        <v>1460026155</v>
      </c>
      <c r="J14" s="16" t="s">
        <v>5</v>
      </c>
      <c r="K14" s="6"/>
    </row>
    <row r="15" spans="1:11" ht="12" customHeight="1" x14ac:dyDescent="0.2">
      <c r="A15" s="6"/>
      <c r="B15" s="17">
        <v>4210</v>
      </c>
      <c r="C15" s="21" t="s">
        <v>16</v>
      </c>
      <c r="D15" s="21"/>
      <c r="E15" s="21"/>
      <c r="F15" s="21"/>
      <c r="G15" s="21"/>
      <c r="H15" s="19">
        <v>0</v>
      </c>
      <c r="I15" s="20">
        <v>0</v>
      </c>
      <c r="J15" s="22"/>
      <c r="K15" s="6"/>
    </row>
    <row r="16" spans="1:11" ht="12" customHeight="1" x14ac:dyDescent="0.2">
      <c r="A16" s="6"/>
      <c r="B16" s="17">
        <v>4220</v>
      </c>
      <c r="C16" s="21" t="s">
        <v>17</v>
      </c>
      <c r="D16" s="21"/>
      <c r="E16" s="21"/>
      <c r="F16" s="21"/>
      <c r="G16" s="21"/>
      <c r="H16" s="19">
        <f>-779779275*-1</f>
        <v>779779275</v>
      </c>
      <c r="I16" s="20">
        <v>1460026155</v>
      </c>
      <c r="J16" s="22"/>
      <c r="K16" s="6"/>
    </row>
    <row r="17" spans="1:13" ht="12" customHeight="1" x14ac:dyDescent="0.2">
      <c r="A17" s="6"/>
      <c r="B17" s="8">
        <v>4300</v>
      </c>
      <c r="C17" s="9" t="s">
        <v>18</v>
      </c>
      <c r="D17" s="9"/>
      <c r="E17" s="9"/>
      <c r="F17" s="9"/>
      <c r="G17" s="9"/>
      <c r="H17" s="7">
        <f>-1233291.39*-1</f>
        <v>1233291.3899999999</v>
      </c>
      <c r="I17" s="14">
        <v>3665736.82</v>
      </c>
      <c r="J17" s="22" t="s">
        <v>19</v>
      </c>
      <c r="K17" s="6"/>
    </row>
    <row r="18" spans="1:13" ht="12" customHeight="1" x14ac:dyDescent="0.2">
      <c r="A18" s="6"/>
      <c r="B18" s="17">
        <v>4310</v>
      </c>
      <c r="C18" s="21" t="s">
        <v>20</v>
      </c>
      <c r="D18" s="21"/>
      <c r="E18" s="21"/>
      <c r="F18" s="21"/>
      <c r="G18" s="21"/>
      <c r="H18" s="19">
        <v>0</v>
      </c>
      <c r="I18" s="20">
        <v>0</v>
      </c>
      <c r="J18" s="22"/>
      <c r="K18" s="6"/>
    </row>
    <row r="19" spans="1:13" ht="12" customHeight="1" x14ac:dyDescent="0.2">
      <c r="A19" s="6"/>
      <c r="B19" s="17">
        <v>4320</v>
      </c>
      <c r="C19" s="21" t="s">
        <v>22</v>
      </c>
      <c r="D19" s="21"/>
      <c r="E19" s="21"/>
      <c r="F19" s="21"/>
      <c r="G19" s="21"/>
      <c r="H19" s="19">
        <v>0</v>
      </c>
      <c r="I19" s="20">
        <v>0</v>
      </c>
      <c r="J19" s="22"/>
      <c r="K19" s="6"/>
    </row>
    <row r="20" spans="1:13" ht="12" customHeight="1" x14ac:dyDescent="0.2">
      <c r="A20" s="6"/>
      <c r="B20" s="17">
        <v>4330</v>
      </c>
      <c r="C20" s="21" t="s">
        <v>24</v>
      </c>
      <c r="D20" s="21"/>
      <c r="E20" s="21"/>
      <c r="F20" s="21"/>
      <c r="G20" s="21"/>
      <c r="H20" s="19">
        <v>0</v>
      </c>
      <c r="I20" s="20">
        <v>0</v>
      </c>
      <c r="J20" s="22"/>
      <c r="K20" s="6"/>
    </row>
    <row r="21" spans="1:13" ht="12" customHeight="1" x14ac:dyDescent="0.2">
      <c r="A21" s="6"/>
      <c r="B21" s="17">
        <v>4340</v>
      </c>
      <c r="C21" s="21" t="s">
        <v>26</v>
      </c>
      <c r="D21" s="21"/>
      <c r="E21" s="21"/>
      <c r="F21" s="21"/>
      <c r="G21" s="21"/>
      <c r="H21" s="19">
        <v>0</v>
      </c>
      <c r="I21" s="20">
        <v>0</v>
      </c>
      <c r="J21" s="22"/>
      <c r="K21" s="6"/>
    </row>
    <row r="22" spans="1:13" ht="12" customHeight="1" x14ac:dyDescent="0.2">
      <c r="A22" s="6"/>
      <c r="B22" s="17">
        <v>4390</v>
      </c>
      <c r="C22" s="21" t="s">
        <v>28</v>
      </c>
      <c r="D22" s="21"/>
      <c r="E22" s="21"/>
      <c r="F22" s="21"/>
      <c r="G22" s="21"/>
      <c r="H22" s="19">
        <f>-1233291.39*-1</f>
        <v>1233291.3899999999</v>
      </c>
      <c r="I22" s="20">
        <v>3665736.82</v>
      </c>
      <c r="J22" s="16"/>
      <c r="K22" s="6"/>
    </row>
    <row r="23" spans="1:13" ht="12" customHeight="1" x14ac:dyDescent="0.2">
      <c r="A23" s="6"/>
      <c r="B23" s="8">
        <v>5000</v>
      </c>
      <c r="C23" s="9" t="s">
        <v>30</v>
      </c>
      <c r="D23" s="9"/>
      <c r="E23" s="9"/>
      <c r="F23" s="9"/>
      <c r="G23" s="9"/>
      <c r="H23" s="7">
        <v>644216610.57000005</v>
      </c>
      <c r="I23" s="14">
        <v>1652169094.0499995</v>
      </c>
      <c r="J23" s="16" t="s">
        <v>31</v>
      </c>
      <c r="K23" s="6"/>
      <c r="M23" s="2"/>
    </row>
    <row r="24" spans="1:13" ht="12" customHeight="1" x14ac:dyDescent="0.2">
      <c r="A24" s="6"/>
      <c r="B24" s="8">
        <v>5100</v>
      </c>
      <c r="C24" s="9" t="s">
        <v>33</v>
      </c>
      <c r="D24" s="9"/>
      <c r="E24" s="9"/>
      <c r="F24" s="9"/>
      <c r="G24" s="9"/>
      <c r="H24" s="7">
        <v>584670565.23000002</v>
      </c>
      <c r="I24" s="14">
        <v>1535396174.5599997</v>
      </c>
      <c r="J24" s="22"/>
      <c r="K24" s="6"/>
      <c r="M24" s="23"/>
    </row>
    <row r="25" spans="1:13" ht="12" customHeight="1" x14ac:dyDescent="0.2">
      <c r="A25" s="6"/>
      <c r="B25" s="17">
        <v>5110</v>
      </c>
      <c r="C25" s="21" t="s">
        <v>21</v>
      </c>
      <c r="D25" s="21"/>
      <c r="E25" s="21"/>
      <c r="F25" s="21"/>
      <c r="G25" s="21"/>
      <c r="H25" s="19">
        <v>502695091.38</v>
      </c>
      <c r="I25" s="20">
        <v>1313000294.4799998</v>
      </c>
      <c r="J25" s="22"/>
      <c r="K25" s="6"/>
      <c r="M25" s="24"/>
    </row>
    <row r="26" spans="1:13" ht="12" customHeight="1" x14ac:dyDescent="0.2">
      <c r="A26" s="6"/>
      <c r="B26" s="17">
        <v>5120</v>
      </c>
      <c r="C26" s="21" t="s">
        <v>23</v>
      </c>
      <c r="D26" s="21"/>
      <c r="E26" s="21"/>
      <c r="F26" s="21"/>
      <c r="G26" s="21"/>
      <c r="H26" s="19">
        <v>21650306.739999998</v>
      </c>
      <c r="I26" s="20">
        <v>39912123.079999991</v>
      </c>
      <c r="J26" s="22"/>
      <c r="K26" s="6"/>
      <c r="L26" s="2"/>
    </row>
    <row r="27" spans="1:13" ht="12" customHeight="1" x14ac:dyDescent="0.2">
      <c r="A27" s="6"/>
      <c r="B27" s="17">
        <v>5130</v>
      </c>
      <c r="C27" s="21" t="s">
        <v>25</v>
      </c>
      <c r="D27" s="21"/>
      <c r="E27" s="21"/>
      <c r="F27" s="21"/>
      <c r="G27" s="21"/>
      <c r="H27" s="19">
        <v>60325167.109999999</v>
      </c>
      <c r="I27" s="20">
        <v>182483756.99999997</v>
      </c>
      <c r="J27" s="22"/>
      <c r="K27" s="6"/>
    </row>
    <row r="28" spans="1:13" ht="12" customHeight="1" x14ac:dyDescent="0.2">
      <c r="A28" s="6"/>
      <c r="B28" s="8">
        <v>5200</v>
      </c>
      <c r="C28" s="9" t="s">
        <v>38</v>
      </c>
      <c r="D28" s="9"/>
      <c r="E28" s="9"/>
      <c r="F28" s="9"/>
      <c r="G28" s="9"/>
      <c r="H28" s="7">
        <v>3564454.85</v>
      </c>
      <c r="I28" s="14">
        <v>4254545.6100000003</v>
      </c>
      <c r="J28" s="22"/>
      <c r="K28" s="6"/>
    </row>
    <row r="29" spans="1:13" ht="12" customHeight="1" x14ac:dyDescent="0.2">
      <c r="A29" s="6"/>
      <c r="B29" s="17">
        <v>5210</v>
      </c>
      <c r="C29" s="21" t="s">
        <v>27</v>
      </c>
      <c r="D29" s="21"/>
      <c r="E29" s="21"/>
      <c r="F29" s="21"/>
      <c r="G29" s="21"/>
      <c r="H29" s="19">
        <v>0</v>
      </c>
      <c r="I29" s="20">
        <v>0</v>
      </c>
      <c r="J29" s="22"/>
      <c r="K29" s="6"/>
    </row>
    <row r="30" spans="1:13" ht="12" customHeight="1" x14ac:dyDescent="0.2">
      <c r="A30" s="6"/>
      <c r="B30" s="17">
        <v>5220</v>
      </c>
      <c r="C30" s="21" t="s">
        <v>29</v>
      </c>
      <c r="D30" s="21"/>
      <c r="E30" s="21"/>
      <c r="F30" s="21"/>
      <c r="G30" s="21"/>
      <c r="H30" s="19">
        <v>0</v>
      </c>
      <c r="I30" s="20">
        <v>0</v>
      </c>
      <c r="J30" s="22"/>
      <c r="K30" s="6"/>
    </row>
    <row r="31" spans="1:13" ht="12" customHeight="1" x14ac:dyDescent="0.2">
      <c r="A31" s="6"/>
      <c r="B31" s="17">
        <v>5230</v>
      </c>
      <c r="C31" s="21" t="s">
        <v>32</v>
      </c>
      <c r="D31" s="21"/>
      <c r="E31" s="21"/>
      <c r="F31" s="21"/>
      <c r="G31" s="21"/>
      <c r="H31" s="19">
        <v>0</v>
      </c>
      <c r="I31" s="20">
        <v>0</v>
      </c>
      <c r="J31" s="22"/>
      <c r="K31" s="6"/>
    </row>
    <row r="32" spans="1:13" ht="12" customHeight="1" x14ac:dyDescent="0.2">
      <c r="A32" s="6"/>
      <c r="B32" s="17">
        <v>5240</v>
      </c>
      <c r="C32" s="21" t="s">
        <v>34</v>
      </c>
      <c r="D32" s="21"/>
      <c r="E32" s="21"/>
      <c r="F32" s="21"/>
      <c r="G32" s="21"/>
      <c r="H32" s="19">
        <v>1107431.05</v>
      </c>
      <c r="I32" s="20">
        <v>3000</v>
      </c>
      <c r="J32" s="22"/>
      <c r="K32" s="6"/>
    </row>
    <row r="33" spans="1:12" ht="12" customHeight="1" x14ac:dyDescent="0.2">
      <c r="A33" s="6"/>
      <c r="B33" s="17">
        <v>5250</v>
      </c>
      <c r="C33" s="21" t="s">
        <v>35</v>
      </c>
      <c r="D33" s="21"/>
      <c r="E33" s="21"/>
      <c r="F33" s="21"/>
      <c r="G33" s="21"/>
      <c r="H33" s="19">
        <v>2457023.7999999998</v>
      </c>
      <c r="I33" s="20">
        <v>4251545.6100000003</v>
      </c>
      <c r="J33" s="22"/>
      <c r="K33" s="6"/>
    </row>
    <row r="34" spans="1:12" ht="12" customHeight="1" x14ac:dyDescent="0.2">
      <c r="A34" s="6"/>
      <c r="B34" s="17">
        <v>5260</v>
      </c>
      <c r="C34" s="21" t="s">
        <v>36</v>
      </c>
      <c r="D34" s="21"/>
      <c r="E34" s="21"/>
      <c r="F34" s="21"/>
      <c r="G34" s="21"/>
      <c r="H34" s="19">
        <v>0</v>
      </c>
      <c r="I34" s="20">
        <v>0</v>
      </c>
      <c r="J34" s="22"/>
      <c r="K34" s="6"/>
      <c r="L34" s="2"/>
    </row>
    <row r="35" spans="1:12" ht="12" customHeight="1" x14ac:dyDescent="0.2">
      <c r="A35" s="6"/>
      <c r="B35" s="17">
        <v>5270</v>
      </c>
      <c r="C35" s="21" t="s">
        <v>37</v>
      </c>
      <c r="D35" s="21"/>
      <c r="E35" s="21"/>
      <c r="F35" s="21"/>
      <c r="G35" s="21"/>
      <c r="H35" s="19">
        <v>0</v>
      </c>
      <c r="I35" s="20">
        <v>0</v>
      </c>
      <c r="J35" s="22"/>
      <c r="K35" s="6"/>
    </row>
    <row r="36" spans="1:12" ht="12" customHeight="1" x14ac:dyDescent="0.2">
      <c r="A36" s="6"/>
      <c r="B36" s="17">
        <v>5280</v>
      </c>
      <c r="C36" s="21" t="s">
        <v>39</v>
      </c>
      <c r="D36" s="21"/>
      <c r="E36" s="21"/>
      <c r="F36" s="21"/>
      <c r="G36" s="21"/>
      <c r="H36" s="19">
        <v>0</v>
      </c>
      <c r="I36" s="20">
        <v>0</v>
      </c>
      <c r="J36" s="22"/>
      <c r="K36" s="6"/>
      <c r="L36" s="2"/>
    </row>
    <row r="37" spans="1:12" ht="12" customHeight="1" x14ac:dyDescent="0.2">
      <c r="A37" s="6"/>
      <c r="B37" s="17">
        <v>5290</v>
      </c>
      <c r="C37" s="21" t="s">
        <v>40</v>
      </c>
      <c r="D37" s="21"/>
      <c r="E37" s="21"/>
      <c r="F37" s="21"/>
      <c r="G37" s="21"/>
      <c r="H37" s="19">
        <v>0</v>
      </c>
      <c r="I37" s="20">
        <v>0</v>
      </c>
      <c r="J37" s="22"/>
      <c r="K37" s="6"/>
    </row>
    <row r="38" spans="1:12" ht="12" customHeight="1" x14ac:dyDescent="0.2">
      <c r="A38" s="6"/>
      <c r="B38" s="8">
        <v>5300</v>
      </c>
      <c r="C38" s="9" t="s">
        <v>43</v>
      </c>
      <c r="D38" s="9"/>
      <c r="E38" s="9"/>
      <c r="F38" s="9"/>
      <c r="G38" s="9"/>
      <c r="H38" s="7">
        <v>0</v>
      </c>
      <c r="I38" s="14">
        <v>0</v>
      </c>
      <c r="J38" s="22"/>
      <c r="K38" s="6"/>
    </row>
    <row r="39" spans="1:12" ht="12" customHeight="1" x14ac:dyDescent="0.2">
      <c r="A39" s="6"/>
      <c r="B39" s="17">
        <v>5310</v>
      </c>
      <c r="C39" s="21" t="s">
        <v>41</v>
      </c>
      <c r="D39" s="21"/>
      <c r="E39" s="21"/>
      <c r="F39" s="21"/>
      <c r="G39" s="21"/>
      <c r="H39" s="19">
        <v>0</v>
      </c>
      <c r="I39" s="20">
        <v>0</v>
      </c>
      <c r="J39" s="22"/>
      <c r="K39" s="6"/>
    </row>
    <row r="40" spans="1:12" ht="12" customHeight="1" x14ac:dyDescent="0.2">
      <c r="A40" s="6"/>
      <c r="B40" s="17">
        <v>5320</v>
      </c>
      <c r="C40" s="21" t="s">
        <v>10</v>
      </c>
      <c r="D40" s="21"/>
      <c r="E40" s="21"/>
      <c r="F40" s="21"/>
      <c r="G40" s="21"/>
      <c r="H40" s="19">
        <v>0</v>
      </c>
      <c r="I40" s="20">
        <v>0</v>
      </c>
      <c r="J40" s="22"/>
      <c r="K40" s="6"/>
    </row>
    <row r="41" spans="1:12" ht="12" customHeight="1" x14ac:dyDescent="0.2">
      <c r="A41" s="6"/>
      <c r="B41" s="17">
        <v>5330</v>
      </c>
      <c r="C41" s="21" t="s">
        <v>42</v>
      </c>
      <c r="D41" s="21"/>
      <c r="E41" s="21"/>
      <c r="F41" s="21"/>
      <c r="G41" s="21"/>
      <c r="H41" s="19">
        <v>0</v>
      </c>
      <c r="I41" s="20">
        <v>0</v>
      </c>
      <c r="J41" s="22"/>
      <c r="K41" s="6"/>
    </row>
    <row r="42" spans="1:12" ht="12" customHeight="1" x14ac:dyDescent="0.2">
      <c r="A42" s="6"/>
      <c r="B42" s="8">
        <v>5400</v>
      </c>
      <c r="C42" s="9" t="s">
        <v>44</v>
      </c>
      <c r="D42" s="9"/>
      <c r="E42" s="9"/>
      <c r="F42" s="9"/>
      <c r="G42" s="9"/>
      <c r="H42" s="7">
        <v>0</v>
      </c>
      <c r="I42" s="14">
        <v>0</v>
      </c>
      <c r="J42" s="22"/>
      <c r="K42" s="6"/>
    </row>
    <row r="43" spans="1:12" ht="12" customHeight="1" x14ac:dyDescent="0.2">
      <c r="A43" s="6"/>
      <c r="B43" s="17">
        <v>5410</v>
      </c>
      <c r="C43" s="21" t="s">
        <v>45</v>
      </c>
      <c r="D43" s="21"/>
      <c r="E43" s="21"/>
      <c r="F43" s="21"/>
      <c r="G43" s="21"/>
      <c r="H43" s="19">
        <v>0</v>
      </c>
      <c r="I43" s="20">
        <v>0</v>
      </c>
      <c r="J43" s="22"/>
      <c r="K43" s="6"/>
    </row>
    <row r="44" spans="1:12" ht="12" customHeight="1" x14ac:dyDescent="0.2">
      <c r="A44" s="6"/>
      <c r="B44" s="17">
        <v>5420</v>
      </c>
      <c r="C44" s="21" t="s">
        <v>46</v>
      </c>
      <c r="D44" s="21"/>
      <c r="E44" s="21"/>
      <c r="F44" s="21"/>
      <c r="G44" s="21"/>
      <c r="H44" s="19">
        <v>0</v>
      </c>
      <c r="I44" s="20">
        <v>0</v>
      </c>
      <c r="J44" s="22"/>
      <c r="K44" s="6"/>
    </row>
    <row r="45" spans="1:12" ht="12" customHeight="1" x14ac:dyDescent="0.2">
      <c r="A45" s="6"/>
      <c r="B45" s="17">
        <v>5430</v>
      </c>
      <c r="C45" s="21" t="s">
        <v>47</v>
      </c>
      <c r="D45" s="21"/>
      <c r="E45" s="21"/>
      <c r="F45" s="21"/>
      <c r="G45" s="21"/>
      <c r="H45" s="19">
        <v>0</v>
      </c>
      <c r="I45" s="20">
        <v>0</v>
      </c>
      <c r="J45" s="22"/>
      <c r="K45" s="6"/>
    </row>
    <row r="46" spans="1:12" ht="12" customHeight="1" x14ac:dyDescent="0.2">
      <c r="A46" s="6"/>
      <c r="B46" s="17">
        <v>5440</v>
      </c>
      <c r="C46" s="21" t="s">
        <v>48</v>
      </c>
      <c r="D46" s="21"/>
      <c r="E46" s="21"/>
      <c r="F46" s="21"/>
      <c r="G46" s="21"/>
      <c r="H46" s="19">
        <v>0</v>
      </c>
      <c r="I46" s="20">
        <v>0</v>
      </c>
      <c r="J46" s="22"/>
      <c r="K46" s="6"/>
    </row>
    <row r="47" spans="1:12" ht="12" customHeight="1" x14ac:dyDescent="0.2">
      <c r="A47" s="6"/>
      <c r="B47" s="17">
        <v>5450</v>
      </c>
      <c r="C47" s="21" t="s">
        <v>49</v>
      </c>
      <c r="D47" s="21"/>
      <c r="E47" s="21"/>
      <c r="F47" s="21"/>
      <c r="G47" s="21"/>
      <c r="H47" s="19">
        <v>0</v>
      </c>
      <c r="I47" s="20">
        <v>0</v>
      </c>
      <c r="J47" s="22"/>
      <c r="K47" s="6"/>
    </row>
    <row r="48" spans="1:12" ht="12" customHeight="1" x14ac:dyDescent="0.2">
      <c r="A48" s="6"/>
      <c r="B48" s="8">
        <v>5500</v>
      </c>
      <c r="C48" s="9" t="s">
        <v>50</v>
      </c>
      <c r="D48" s="9"/>
      <c r="E48" s="9"/>
      <c r="F48" s="9"/>
      <c r="G48" s="9"/>
      <c r="H48" s="7">
        <v>55981590.490000002</v>
      </c>
      <c r="I48" s="14">
        <v>112518373.87999998</v>
      </c>
      <c r="J48" s="22"/>
      <c r="K48" s="6"/>
    </row>
    <row r="49" spans="1:11" ht="12" customHeight="1" x14ac:dyDescent="0.2">
      <c r="A49" s="6"/>
      <c r="B49" s="17">
        <v>5510</v>
      </c>
      <c r="C49" s="21" t="s">
        <v>51</v>
      </c>
      <c r="D49" s="21"/>
      <c r="E49" s="21"/>
      <c r="F49" s="21"/>
      <c r="G49" s="21"/>
      <c r="H49" s="19">
        <v>55886161.82</v>
      </c>
      <c r="I49" s="20">
        <v>112180136.54999998</v>
      </c>
      <c r="J49" s="22"/>
      <c r="K49" s="6"/>
    </row>
    <row r="50" spans="1:11" ht="12" customHeight="1" x14ac:dyDescent="0.2">
      <c r="A50" s="6"/>
      <c r="B50" s="17">
        <v>5520</v>
      </c>
      <c r="C50" s="21" t="s">
        <v>52</v>
      </c>
      <c r="D50" s="21"/>
      <c r="E50" s="21"/>
      <c r="F50" s="21"/>
      <c r="G50" s="21"/>
      <c r="H50" s="19">
        <v>0</v>
      </c>
      <c r="I50" s="20">
        <v>0</v>
      </c>
      <c r="J50" s="22"/>
      <c r="K50" s="6"/>
    </row>
    <row r="51" spans="1:11" ht="12" customHeight="1" x14ac:dyDescent="0.2">
      <c r="A51" s="6"/>
      <c r="B51" s="17">
        <v>5530</v>
      </c>
      <c r="C51" s="21" t="s">
        <v>53</v>
      </c>
      <c r="D51" s="21"/>
      <c r="E51" s="21"/>
      <c r="F51" s="21"/>
      <c r="G51" s="21"/>
      <c r="H51" s="19">
        <v>0</v>
      </c>
      <c r="I51" s="20">
        <v>0</v>
      </c>
      <c r="J51" s="22"/>
      <c r="K51" s="6"/>
    </row>
    <row r="52" spans="1:11" ht="12" customHeight="1" x14ac:dyDescent="0.2">
      <c r="A52" s="6"/>
      <c r="B52" s="17">
        <v>5540</v>
      </c>
      <c r="C52" s="21" t="s">
        <v>54</v>
      </c>
      <c r="D52" s="21"/>
      <c r="E52" s="21"/>
      <c r="F52" s="21"/>
      <c r="G52" s="21"/>
      <c r="H52" s="19">
        <v>0</v>
      </c>
      <c r="I52" s="20">
        <v>0</v>
      </c>
      <c r="J52" s="22"/>
      <c r="K52" s="6"/>
    </row>
    <row r="53" spans="1:11" ht="12" customHeight="1" x14ac:dyDescent="0.2">
      <c r="A53" s="6"/>
      <c r="B53" s="17">
        <v>5550</v>
      </c>
      <c r="C53" s="18" t="s">
        <v>55</v>
      </c>
      <c r="D53" s="18"/>
      <c r="E53" s="18"/>
      <c r="F53" s="18"/>
      <c r="G53" s="18"/>
      <c r="H53" s="19">
        <v>0</v>
      </c>
      <c r="I53" s="20">
        <v>0</v>
      </c>
      <c r="J53" s="22"/>
      <c r="K53" s="6"/>
    </row>
    <row r="54" spans="1:11" ht="12" customHeight="1" x14ac:dyDescent="0.2">
      <c r="A54" s="6"/>
      <c r="B54" s="17">
        <v>5590</v>
      </c>
      <c r="C54" s="18" t="s">
        <v>56</v>
      </c>
      <c r="D54" s="18"/>
      <c r="E54" s="18"/>
      <c r="F54" s="18"/>
      <c r="G54" s="18"/>
      <c r="H54" s="19">
        <v>95428.67</v>
      </c>
      <c r="I54" s="20">
        <v>338237.33</v>
      </c>
      <c r="J54" s="22"/>
      <c r="K54" s="6"/>
    </row>
    <row r="55" spans="1:11" ht="12" customHeight="1" x14ac:dyDescent="0.2">
      <c r="A55" s="6"/>
      <c r="B55" s="8">
        <v>5600</v>
      </c>
      <c r="C55" s="13" t="s">
        <v>57</v>
      </c>
      <c r="D55" s="13"/>
      <c r="E55" s="13"/>
      <c r="F55" s="13"/>
      <c r="G55" s="13"/>
      <c r="H55" s="14">
        <f>SUM(H56)</f>
        <v>0</v>
      </c>
      <c r="I55" s="14">
        <v>0</v>
      </c>
      <c r="J55" s="22"/>
      <c r="K55" s="6"/>
    </row>
    <row r="56" spans="1:11" ht="12" customHeight="1" x14ac:dyDescent="0.2">
      <c r="A56" s="6"/>
      <c r="B56" s="17">
        <v>5610</v>
      </c>
      <c r="C56" s="18" t="s">
        <v>58</v>
      </c>
      <c r="D56" s="18"/>
      <c r="E56" s="18"/>
      <c r="F56" s="18"/>
      <c r="G56" s="18"/>
      <c r="H56" s="20">
        <v>0</v>
      </c>
      <c r="I56" s="20">
        <v>0</v>
      </c>
      <c r="J56" s="22"/>
      <c r="K56" s="6"/>
    </row>
    <row r="57" spans="1:11" ht="12" customHeight="1" x14ac:dyDescent="0.2">
      <c r="A57" s="6"/>
      <c r="B57" s="26">
        <v>3210</v>
      </c>
      <c r="C57" s="27" t="s">
        <v>59</v>
      </c>
      <c r="D57" s="27"/>
      <c r="E57" s="27"/>
      <c r="F57" s="27"/>
      <c r="G57" s="27"/>
      <c r="H57" s="28">
        <f>+H4-H23</f>
        <v>172073878.33999991</v>
      </c>
      <c r="I57" s="28">
        <v>-142256101.07999945</v>
      </c>
      <c r="J57" s="29"/>
      <c r="K57" s="6"/>
    </row>
    <row r="58" spans="1:11" x14ac:dyDescent="0.2">
      <c r="A58" s="6"/>
      <c r="B58" s="35" t="s">
        <v>61</v>
      </c>
      <c r="C58" s="35"/>
      <c r="D58" s="35"/>
      <c r="E58" s="35"/>
      <c r="F58" s="35"/>
      <c r="G58" s="35"/>
      <c r="H58" s="35"/>
      <c r="I58" s="35"/>
      <c r="J58" s="35"/>
      <c r="K58" s="6"/>
    </row>
    <row r="59" spans="1:11" ht="11.25" customHeight="1" x14ac:dyDescent="0.2">
      <c r="A59" s="6"/>
      <c r="B59" s="25"/>
      <c r="C59" s="25"/>
      <c r="D59" s="25"/>
      <c r="E59" s="25"/>
      <c r="F59" s="25"/>
      <c r="G59" s="25"/>
      <c r="H59" s="25"/>
      <c r="I59" s="25"/>
      <c r="J59" s="25"/>
      <c r="K59" s="6"/>
    </row>
    <row r="60" spans="1:11" x14ac:dyDescent="0.2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6"/>
    </row>
    <row r="61" spans="1:11" x14ac:dyDescent="0.2">
      <c r="A61" s="6"/>
      <c r="B61" s="25"/>
      <c r="C61" s="25"/>
      <c r="D61" s="25"/>
      <c r="E61" s="25"/>
      <c r="F61" s="25"/>
      <c r="G61" s="25"/>
      <c r="H61" s="25"/>
      <c r="I61" s="25"/>
      <c r="J61" s="25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</sheetData>
  <mergeCells count="3">
    <mergeCell ref="C3:G3"/>
    <mergeCell ref="B2:J2"/>
    <mergeCell ref="B58:J58"/>
  </mergeCells>
  <dataValidations count="5">
    <dataValidation allowBlank="1" showInputMessage="1" showErrorMessage="1" prompt="Muestra el saldo de las cuentas acumulado al 31 de diciembre del ejercicio 2015." sqref="I3"/>
    <dataValidation allowBlank="1" showInputMessage="1" showErrorMessage="1" prompt="Muestra el saldo de las cuentas acumulado al periodo que se presenta." sqref="H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Dato alfanumérico con el que se vincula este estado financiero con el documento denominado &quot;Notas a los Estados Financieros&quot;." sqref="J3"/>
    <dataValidation allowBlank="1" showInputMessage="1" showErrorMessage="1" prompt="Corresponde al número de cuenta al 4° nivel del Plan de Cuentas emitido por el CONAC (DOF 23/12/2015)." sqref="B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ignoredErrors>
    <ignoredError sqref="H55:H5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Gloria GB. Bermudez</cp:lastModifiedBy>
  <dcterms:created xsi:type="dcterms:W3CDTF">2017-07-11T18:56:12Z</dcterms:created>
  <dcterms:modified xsi:type="dcterms:W3CDTF">2017-08-14T16:14:40Z</dcterms:modified>
</cp:coreProperties>
</file>