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CUENTA PUBLICA\AVANCE FINANCIERO 2017\FORMATOS ASEG 2DO TRIM_2017\DISCIPLINA FINANCIERA\2do TRIM_17\"/>
    </mc:Choice>
  </mc:AlternateContent>
  <bookViews>
    <workbookView xWindow="0" yWindow="0" windowWidth="20490" windowHeight="859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B37" i="1" s="1"/>
  <c r="F13" i="1"/>
  <c r="E13" i="1"/>
  <c r="D13" i="1"/>
  <c r="C13" i="1"/>
  <c r="B13" i="1"/>
  <c r="F37" i="1" l="1"/>
  <c r="G25" i="1"/>
  <c r="G32" i="1"/>
  <c r="C60" i="1"/>
  <c r="D37" i="1"/>
  <c r="G34" i="1"/>
  <c r="E60" i="1"/>
  <c r="G62" i="1"/>
  <c r="G50" i="1"/>
  <c r="G55" i="1"/>
  <c r="G13" i="1"/>
  <c r="E37" i="1"/>
  <c r="C37" i="1"/>
  <c r="B60" i="1"/>
  <c r="B65" i="1" s="1"/>
  <c r="F60" i="1"/>
  <c r="G60" i="1" s="1"/>
  <c r="G41" i="1"/>
  <c r="G70" i="1"/>
  <c r="D60" i="1"/>
  <c r="C65" i="1" l="1"/>
  <c r="E65" i="1"/>
  <c r="F65" i="1"/>
  <c r="G65" i="1" s="1"/>
  <c r="G37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<sst xmlns="http://schemas.openxmlformats.org/spreadsheetml/2006/main" count="72" uniqueCount="72">
  <si>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</si>
  <si>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</si>
  <si>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</si>
  <si>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</si>
  <si>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</si>
  <si>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</si>
  <si>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</si>
  <si>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</si>
  <si>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</si>
  <si>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</si>
  <si>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</si>
  <si>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</si>
  <si>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</si>
  <si>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</si>
  <si>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</si>
  <si>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</si>
  <si>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</si>
  <si>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</si>
  <si>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</si>
  <si>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</si>
  <si>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</si>
  <si>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</si>
  <si>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</si>
  <si>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</si>
  <si>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</si>
  <si>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</si>
  <si>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</si>
  <si>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</si>
  <si>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</si>
  <si>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</si>
  <si>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</si>
  <si>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</si>
  <si>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</si>
  <si>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</si>
  <si>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</si>
  <si>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</si>
  <si>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</si>
  <si>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</si>
  <si>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</si>
  <si>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</si>
  <si>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</si>
  <si>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</si>
  <si>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</si>
  <si>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</si>
  <si>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</si>
  <si>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</si>
  <si>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</si>
  <si>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</si>
  <si>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</si>
  <si>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</si>
  <si>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</si>
  <si>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</si>
  <si>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</si>
  <si>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</si>
  <si>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</si>
  <si>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</si>
  <si>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</si>
  <si>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</si>
  <si>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</si>
  <si>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</si>
  <si>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</si>
  <si>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</si>
  <si>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</si>
  <si>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</si>
  <si>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</si>
  <si>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</si>
  <si>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</si>
  <si>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</si>
  <si>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</si>
  <si>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</si>
  <si>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</si>
  <si>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GUANAJUATO (a)
Estado Analítico de Ingresos Detallado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</si>
</sst>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46" workbookViewId="0">
      <selection activeCell="B10" sqref="B1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>
        <v>18320000</v>
      </c>
      <c r="C10" s="10">
        <v>16093742.16</v>
      </c>
      <c r="D10" s="10">
        <v>34413742.159999996</v>
      </c>
      <c r="E10" s="10">
        <v>33702972.380000003</v>
      </c>
      <c r="F10" s="10">
        <v>33449992.379999999</v>
      </c>
      <c r="G10" s="10">
        <f t="shared" si="0"/>
        <v>15129992.379999999</v>
      </c>
    </row>
    <row r="11" spans="1:7" x14ac:dyDescent="0.2">
      <c r="A11" s="11" t="s">
        <v>14</v>
      </c>
      <c r="B11" s="10">
        <v>2855000</v>
      </c>
      <c r="C11" s="10">
        <v>754256.03</v>
      </c>
      <c r="D11" s="10">
        <v>3609256.03</v>
      </c>
      <c r="E11" s="10">
        <v>2527660.14</v>
      </c>
      <c r="F11" s="10">
        <v>2527660.14</v>
      </c>
      <c r="G11" s="10">
        <f t="shared" si="0"/>
        <v>-327339.85999999987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>
        <v>1580866508</v>
      </c>
      <c r="C31" s="10">
        <v>0</v>
      </c>
      <c r="D31" s="10">
        <v>1580866508</v>
      </c>
      <c r="E31" s="10">
        <v>779779275</v>
      </c>
      <c r="F31" s="10">
        <v>779779275</v>
      </c>
      <c r="G31" s="10">
        <f t="shared" si="0"/>
        <v>-801087233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214685641.31999999</v>
      </c>
      <c r="D34" s="10">
        <f t="shared" si="4"/>
        <v>214685641.31999999</v>
      </c>
      <c r="E34" s="10">
        <f t="shared" si="4"/>
        <v>38654532.649999999</v>
      </c>
      <c r="F34" s="10">
        <f t="shared" si="4"/>
        <v>38057744.549999997</v>
      </c>
      <c r="G34" s="10">
        <f t="shared" si="0"/>
        <v>38057744.549999997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>
        <v>0</v>
      </c>
      <c r="C36" s="10">
        <v>214685641.31999999</v>
      </c>
      <c r="D36" s="10">
        <v>214685641.31999999</v>
      </c>
      <c r="E36" s="10">
        <v>38654532.649999999</v>
      </c>
      <c r="F36" s="10">
        <v>38057744.549999997</v>
      </c>
      <c r="G36" s="10">
        <f t="shared" si="0"/>
        <v>38057744.549999997</v>
      </c>
    </row>
    <row r="37" spans="1:7" x14ac:dyDescent="0.2">
      <c r="A37" s="9" t="s">
        <v>40</v>
      </c>
      <c r="B37" s="13">
        <f>SUM(B6:B13)+B25+B31+B32+B34</f>
        <v>1602041508</v>
      </c>
      <c r="C37" s="13">
        <f>SUM(C6:C13)+C25+C31+C32+C34</f>
        <v>231533639.50999999</v>
      </c>
      <c r="D37" s="13">
        <f>SUM(D6:D13)+D25+D31+D32+D34</f>
        <v>1833575147.51</v>
      </c>
      <c r="E37" s="13">
        <f>SUM(E6:E13)+E25+E31+E32+E34</f>
        <v>854664440.16999996</v>
      </c>
      <c r="F37" s="13">
        <f>SUM(F6:F13)+F25+F31+F32+F34</f>
        <v>853814672.06999993</v>
      </c>
      <c r="G37" s="13">
        <f t="shared" si="0"/>
        <v>-748226835.93000007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1602041508</v>
      </c>
      <c r="C65" s="13">
        <f>C37+C60+C62</f>
        <v>231533639.50999999</v>
      </c>
      <c r="D65" s="13">
        <f>D37+D60+D62</f>
        <v>1833575147.51</v>
      </c>
      <c r="E65" s="13">
        <f>E37+E60+E62</f>
        <v>854664440.16999996</v>
      </c>
      <c r="F65" s="13">
        <f>F37+F60+F62</f>
        <v>853814672.06999993</v>
      </c>
      <c r="G65" s="13">
        <f t="shared" si="6"/>
        <v>-748226835.93000007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1.6929133858267718" right="0.70866141732283472" top="0.74803149606299213" bottom="0.74803149606299213" header="0.31496062992125984" footer="0.31496062992125984"/>
  <pageSetup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Piedad PNA. Navarrete Aguado</cp:lastModifiedBy>
  <cp:lastPrinted>2017-07-07T17:16:10Z</cp:lastPrinted>
  <dcterms:created xsi:type="dcterms:W3CDTF">2017-01-11T17:22:08Z</dcterms:created>
  <dcterms:modified xsi:type="dcterms:W3CDTF">2017-07-07T17:27:26Z</dcterms:modified>
</cp:coreProperties>
</file>