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0" windowHeight="95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H16" i="1" l="1"/>
  <c r="H12" i="1"/>
  <c r="H8" i="1"/>
  <c r="H6" i="1"/>
  <c r="G6" i="1"/>
  <c r="F6" i="1"/>
  <c r="E6" i="1"/>
  <c r="D6" i="1"/>
  <c r="C6" i="1"/>
  <c r="C16" i="1" s="1"/>
  <c r="H14" i="1" l="1"/>
  <c r="H10" i="1" l="1"/>
  <c r="D16" i="1" l="1"/>
  <c r="E16" i="1"/>
  <c r="F16" i="1"/>
  <c r="G16" i="1"/>
</calcChain>
</file>

<file path=xl/sharedStrings.xml><?xml version="1.0" encoding="utf-8"?>
<sst xmlns="http://schemas.openxmlformats.org/spreadsheetml/2006/main" count="19" uniqueCount="19">
  <si>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</si>
  <si>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</si>
  <si>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</si>
  <si>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</si>
  <si>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</si>
  <si>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</si>
  <si>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</si>
  <si>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</si>
  <si>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</si>
  <si>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</si>
  <si>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</si>
  <si>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</si>
  <si>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</si>
  <si>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</si>
  <si>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</si>
  <si>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</si>
  <si>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**Toda vez que el Subejercicio se presenta únicamente al cierre del Ejercicio, lo manifestado en la columna de Subejercicio representa un DISPONIBLE ANUAL al cierre de este periodo.</t>
  </si>
  <si>
    <t>Bajo protesta de decir verdad declaramos que los Estados Financieros y sus notas, son razonablemente correctos y son responsabilidad del emisor.</t>
  </si>
  <si>
    <t>PODER JUDICIAL DEL ESTADO DE GUANAJUATO
ESTADO ANALÍTICO DEL EJERCICIO DEL PRESUPUESTO DE EGRESOS
CLASIFICACIÓN ECONOMICA (POR TIPO DE GASTO)
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</si>
</sst>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6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18</xdr:row>
      <xdr:rowOff>123825</xdr:rowOff>
    </xdr:from>
    <xdr:to>
      <xdr:col>1</xdr:col>
      <xdr:colOff>476249</xdr:colOff>
      <xdr:row>20</xdr:row>
      <xdr:rowOff>0</xdr:rowOff>
    </xdr:to>
    <xdr:sp macro="" textlink="">
      <xdr:nvSpPr>
        <xdr:cNvPr id="2" name="4 CuadroTexto">
          <a:extLst>
            <a:ext uri="{FF2B5EF4-FFF2-40B4-BE49-F238E27FC236}">
              <a16:creationId xmlns="" xmlns:a16="http://schemas.microsoft.com/office/drawing/2014/main" id="{C74BECD1-F6CD-470B-9886-E417B2787258}"/>
            </a:ext>
          </a:extLst>
        </xdr:cNvPr>
        <xdr:cNvSpPr txBox="1"/>
      </xdr:nvSpPr>
      <xdr:spPr>
        <a:xfrm>
          <a:off x="47625" y="4114800"/>
          <a:ext cx="590549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Firma:</a:t>
          </a:r>
        </a:p>
      </xdr:txBody>
    </xdr:sp>
    <xdr:clientData/>
  </xdr:twoCellAnchor>
  <xdr:twoCellAnchor>
    <xdr:from>
      <xdr:col>0</xdr:col>
      <xdr:colOff>0</xdr:colOff>
      <xdr:row>20</xdr:row>
      <xdr:rowOff>133350</xdr:rowOff>
    </xdr:from>
    <xdr:to>
      <xdr:col>1</xdr:col>
      <xdr:colOff>1695450</xdr:colOff>
      <xdr:row>25</xdr:row>
      <xdr:rowOff>0</xdr:rowOff>
    </xdr:to>
    <xdr:sp macro="" textlink="">
      <xdr:nvSpPr>
        <xdr:cNvPr id="3" name="3 CuadroTexto">
          <a:extLst>
            <a:ext uri="{FF2B5EF4-FFF2-40B4-BE49-F238E27FC236}">
              <a16:creationId xmlns="" xmlns:a16="http://schemas.microsoft.com/office/drawing/2014/main" id="{6FC0624F-5812-45A3-A268-C2883D7BFAFB}"/>
            </a:ext>
          </a:extLst>
        </xdr:cNvPr>
        <xdr:cNvSpPr txBox="1"/>
      </xdr:nvSpPr>
      <xdr:spPr>
        <a:xfrm>
          <a:off x="0" y="4695825"/>
          <a:ext cx="185737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Mgda. Ma. Claudia Barrera Rangel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Presidenta del Supremo Tribunal de Justicia y del Consejo del Poder Judicial.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1438275</xdr:colOff>
      <xdr:row>20</xdr:row>
      <xdr:rowOff>142875</xdr:rowOff>
    </xdr:from>
    <xdr:to>
      <xdr:col>3</xdr:col>
      <xdr:colOff>161059</xdr:colOff>
      <xdr:row>24</xdr:row>
      <xdr:rowOff>64078</xdr:rowOff>
    </xdr:to>
    <xdr:sp macro="" textlink="">
      <xdr:nvSpPr>
        <xdr:cNvPr id="4" name="4 CuadroTexto">
          <a:extLst>
            <a:ext uri="{FF2B5EF4-FFF2-40B4-BE49-F238E27FC236}">
              <a16:creationId xmlns="" xmlns:a16="http://schemas.microsoft.com/office/drawing/2014/main" id="{104AB163-1FD5-4A0A-BB76-E743D8632DA0}"/>
            </a:ext>
          </a:extLst>
        </xdr:cNvPr>
        <xdr:cNvSpPr txBox="1"/>
      </xdr:nvSpPr>
      <xdr:spPr>
        <a:xfrm>
          <a:off x="1600200" y="4705350"/>
          <a:ext cx="2199409" cy="6832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Dra. Carmen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G. Alcalde Maycotte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    Directora de Administración.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857250</xdr:colOff>
      <xdr:row>20</xdr:row>
      <xdr:rowOff>152400</xdr:rowOff>
    </xdr:from>
    <xdr:to>
      <xdr:col>4</xdr:col>
      <xdr:colOff>357658</xdr:colOff>
      <xdr:row>24</xdr:row>
      <xdr:rowOff>50223</xdr:rowOff>
    </xdr:to>
    <xdr:sp macro="" textlink="">
      <xdr:nvSpPr>
        <xdr:cNvPr id="5" name="5 CuadroTexto">
          <a:extLst>
            <a:ext uri="{FF2B5EF4-FFF2-40B4-BE49-F238E27FC236}">
              <a16:creationId xmlns="" xmlns:a16="http://schemas.microsoft.com/office/drawing/2014/main" id="{CAE4F3A7-1BD1-4E7F-9AB2-ED221C3F67BD}"/>
            </a:ext>
          </a:extLst>
        </xdr:cNvPr>
        <xdr:cNvSpPr txBox="1"/>
      </xdr:nvSpPr>
      <xdr:spPr>
        <a:xfrm>
          <a:off x="3448050" y="4714875"/>
          <a:ext cx="1595908" cy="659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 C.P. Elizabeth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García Tena.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Sub-Directora  de Presupuesto.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266700</xdr:colOff>
      <xdr:row>20</xdr:row>
      <xdr:rowOff>114300</xdr:rowOff>
    </xdr:from>
    <xdr:to>
      <xdr:col>6</xdr:col>
      <xdr:colOff>180975</xdr:colOff>
      <xdr:row>25</xdr:row>
      <xdr:rowOff>0</xdr:rowOff>
    </xdr:to>
    <xdr:sp macro="" textlink="">
      <xdr:nvSpPr>
        <xdr:cNvPr id="6" name="6 CuadroTexto">
          <a:extLst>
            <a:ext uri="{FF2B5EF4-FFF2-40B4-BE49-F238E27FC236}">
              <a16:creationId xmlns="" xmlns:a16="http://schemas.microsoft.com/office/drawing/2014/main" id="{62DD9237-B643-43AB-9C8E-CDCC770DE8B4}"/>
            </a:ext>
          </a:extLst>
        </xdr:cNvPr>
        <xdr:cNvSpPr txBox="1"/>
      </xdr:nvSpPr>
      <xdr:spPr>
        <a:xfrm>
          <a:off x="4953000" y="4676775"/>
          <a:ext cx="200977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Ma. Piedad Navarrete A.</a:t>
          </a:r>
          <a:endParaRPr lang="es-MX" sz="8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 Directora del Fondo Auxiliar para la Impartición de Justicia.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1047749</xdr:colOff>
      <xdr:row>20</xdr:row>
      <xdr:rowOff>123826</xdr:rowOff>
    </xdr:from>
    <xdr:to>
      <xdr:col>8</xdr:col>
      <xdr:colOff>114298</xdr:colOff>
      <xdr:row>24</xdr:row>
      <xdr:rowOff>54554</xdr:rowOff>
    </xdr:to>
    <xdr:sp macro="" textlink="">
      <xdr:nvSpPr>
        <xdr:cNvPr id="7" name="7 CuadroTexto">
          <a:extLst>
            <a:ext uri="{FF2B5EF4-FFF2-40B4-BE49-F238E27FC236}">
              <a16:creationId xmlns="" xmlns:a16="http://schemas.microsoft.com/office/drawing/2014/main" id="{ED162AF2-19A3-48BA-ACA6-BE532267575C}"/>
            </a:ext>
          </a:extLst>
        </xdr:cNvPr>
        <xdr:cNvSpPr txBox="1"/>
      </xdr:nvSpPr>
      <xdr:spPr>
        <a:xfrm>
          <a:off x="6781799" y="4686301"/>
          <a:ext cx="2076449" cy="692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C.P.C. José Socorro Quevedo Ramírez</a:t>
          </a:r>
          <a:r>
            <a:rPr lang="es-MX" sz="800" b="1" baseline="0">
              <a:latin typeface="Arial" pitchFamily="34" charset="0"/>
              <a:cs typeface="Arial" pitchFamily="34" charset="0"/>
            </a:rPr>
            <a:t>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Contralor.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9525</xdr:colOff>
      <xdr:row>0</xdr:row>
      <xdr:rowOff>19050</xdr:rowOff>
    </xdr:from>
    <xdr:to>
      <xdr:col>1</xdr:col>
      <xdr:colOff>1360519</xdr:colOff>
      <xdr:row>1</xdr:row>
      <xdr:rowOff>9525</xdr:rowOff>
    </xdr:to>
    <xdr:pic>
      <xdr:nvPicPr>
        <xdr:cNvPr id="8" name="Imagen 13">
          <a:extLst>
            <a:ext uri="{FF2B5EF4-FFF2-40B4-BE49-F238E27FC236}">
              <a16:creationId xmlns="" xmlns:a16="http://schemas.microsoft.com/office/drawing/2014/main" id="{530C3691-316A-400F-9F7E-DEF09E9DA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3311"/>
                  </a14:imgEffect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525" y="19050"/>
          <a:ext cx="1208119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G8" sqref="G8"/>
    </sheetView>
  </sheetViews>
  <sheetFormatPr baseColWidth="10" defaultRowHeight="15" x14ac:dyDescent="0.25"/>
  <cols>
    <col min="1" max="1" width="2.42578125" style="1" customWidth="1"/>
    <col min="2" max="2" width="36.42578125" style="1" customWidth="1"/>
    <col min="3" max="7" width="15.7109375" style="1" customWidth="1"/>
    <col min="8" max="8" width="13.7109375" style="1" customWidth="1"/>
    <col min="9" max="9" width="13.140625" style="1" customWidth="1"/>
    <col min="10" max="16384" width="11.42578125" style="1"/>
  </cols>
  <sheetData>
    <row r="1" spans="1:9" ht="50.1" customHeight="1" x14ac:dyDescent="0.25">
      <c r="A1" s="16" t="s">
        <v>18</v>
      </c>
      <c r="B1" s="17"/>
      <c r="C1" s="17"/>
      <c r="D1" s="17"/>
      <c r="E1" s="17"/>
      <c r="F1" s="17"/>
      <c r="G1" s="17"/>
      <c r="H1" s="18"/>
    </row>
    <row r="2" spans="1:9" x14ac:dyDescent="0.25">
      <c r="A2" s="19" t="s">
        <v>0</v>
      </c>
      <c r="B2" s="20"/>
      <c r="C2" s="16" t="s">
        <v>1</v>
      </c>
      <c r="D2" s="17"/>
      <c r="E2" s="17"/>
      <c r="F2" s="17"/>
      <c r="G2" s="18"/>
      <c r="H2" s="25" t="s">
        <v>2</v>
      </c>
    </row>
    <row r="3" spans="1:9" ht="24.95" customHeight="1" x14ac:dyDescent="0.25">
      <c r="A3" s="21"/>
      <c r="B3" s="22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6"/>
    </row>
    <row r="4" spans="1:9" x14ac:dyDescent="0.25">
      <c r="A4" s="23"/>
      <c r="B4" s="24"/>
      <c r="C4" s="3">
        <v>1</v>
      </c>
      <c r="D4" s="3">
        <v>2</v>
      </c>
      <c r="E4" s="3" t="s">
        <v>8</v>
      </c>
      <c r="F4" s="3">
        <v>4</v>
      </c>
      <c r="G4" s="3">
        <v>5</v>
      </c>
      <c r="H4" s="3" t="s">
        <v>9</v>
      </c>
    </row>
    <row r="5" spans="1:9" x14ac:dyDescent="0.25">
      <c r="A5" s="4"/>
      <c r="B5" s="5"/>
      <c r="C5" s="6"/>
      <c r="D5" s="6"/>
      <c r="E5" s="6"/>
      <c r="F5" s="6"/>
      <c r="G5" s="6"/>
      <c r="H5" s="6"/>
    </row>
    <row r="6" spans="1:9" x14ac:dyDescent="0.25">
      <c r="A6" s="4"/>
      <c r="B6" s="5" t="s">
        <v>10</v>
      </c>
      <c r="C6" s="7">
        <f>1650431391+20000000</f>
        <v>1670431391</v>
      </c>
      <c r="D6" s="7">
        <f>15711344.62+19598400.26</f>
        <v>35309744.880000003</v>
      </c>
      <c r="E6" s="7">
        <f>1666142735.62+39598400.26</f>
        <v>1705741135.8799999</v>
      </c>
      <c r="F6" s="7">
        <f>986935541.02+227761.85</f>
        <v>987163302.87</v>
      </c>
      <c r="G6" s="7">
        <f>986229416.57+227761.85</f>
        <v>986457178.42000008</v>
      </c>
      <c r="H6" s="7">
        <f>E6-F6</f>
        <v>718577833.00999987</v>
      </c>
      <c r="I6" s="8"/>
    </row>
    <row r="7" spans="1:9" x14ac:dyDescent="0.25">
      <c r="A7" s="4"/>
      <c r="B7" s="5"/>
      <c r="C7" s="7"/>
      <c r="D7" s="7"/>
      <c r="E7" s="7"/>
      <c r="F7" s="7"/>
      <c r="G7" s="7"/>
      <c r="H7" s="7"/>
      <c r="I7" s="8"/>
    </row>
    <row r="8" spans="1:9" x14ac:dyDescent="0.25">
      <c r="A8" s="4"/>
      <c r="B8" s="5" t="s">
        <v>11</v>
      </c>
      <c r="C8" s="7">
        <v>23566580</v>
      </c>
      <c r="D8" s="7">
        <v>261143573.87</v>
      </c>
      <c r="E8" s="7">
        <v>284710153.87</v>
      </c>
      <c r="F8" s="7">
        <v>86472882.579999998</v>
      </c>
      <c r="G8" s="7">
        <v>86387383.340000004</v>
      </c>
      <c r="H8" s="7">
        <f>E8-F8</f>
        <v>198237271.29000002</v>
      </c>
      <c r="I8" s="8"/>
    </row>
    <row r="9" spans="1:9" x14ac:dyDescent="0.25">
      <c r="A9" s="4"/>
      <c r="B9" s="5"/>
      <c r="C9" s="7"/>
      <c r="D9" s="7"/>
      <c r="E9" s="7"/>
      <c r="F9" s="7"/>
      <c r="G9" s="7"/>
      <c r="H9" s="7"/>
      <c r="I9" s="8"/>
    </row>
    <row r="10" spans="1:9" x14ac:dyDescent="0.25">
      <c r="A10" s="4"/>
      <c r="B10" s="5" t="s">
        <v>12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>E10-F10</f>
        <v>0</v>
      </c>
      <c r="I10" s="8"/>
    </row>
    <row r="11" spans="1:9" x14ac:dyDescent="0.25">
      <c r="A11" s="4"/>
      <c r="B11" s="5"/>
      <c r="C11" s="7"/>
      <c r="D11" s="7"/>
      <c r="E11" s="7"/>
      <c r="F11" s="7"/>
      <c r="G11" s="7"/>
      <c r="H11" s="7"/>
      <c r="I11" s="8"/>
    </row>
    <row r="12" spans="1:9" x14ac:dyDescent="0.25">
      <c r="A12" s="4"/>
      <c r="B12" s="5" t="s">
        <v>13</v>
      </c>
      <c r="C12" s="7">
        <v>6777740</v>
      </c>
      <c r="D12" s="7">
        <v>0</v>
      </c>
      <c r="E12" s="7">
        <v>6777740</v>
      </c>
      <c r="F12" s="7">
        <v>3755357.51</v>
      </c>
      <c r="G12" s="7">
        <v>3755357.51</v>
      </c>
      <c r="H12" s="7">
        <f>E12-F12</f>
        <v>3022382.49</v>
      </c>
      <c r="I12" s="8"/>
    </row>
    <row r="13" spans="1:9" x14ac:dyDescent="0.25">
      <c r="A13" s="4"/>
      <c r="B13" s="5"/>
      <c r="C13" s="7"/>
      <c r="D13" s="7"/>
      <c r="E13" s="7"/>
      <c r="F13" s="7"/>
      <c r="G13" s="7"/>
      <c r="H13" s="7"/>
      <c r="I13" s="8"/>
    </row>
    <row r="14" spans="1:9" x14ac:dyDescent="0.25">
      <c r="A14" s="4"/>
      <c r="B14" s="5" t="s">
        <v>14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f>E14-F14</f>
        <v>0</v>
      </c>
      <c r="I14" s="8"/>
    </row>
    <row r="15" spans="1:9" x14ac:dyDescent="0.25">
      <c r="A15" s="9"/>
      <c r="B15" s="10"/>
      <c r="C15" s="11"/>
      <c r="D15" s="11"/>
      <c r="E15" s="11"/>
      <c r="F15" s="11"/>
      <c r="G15" s="11"/>
      <c r="H15" s="11"/>
      <c r="I15" s="8"/>
    </row>
    <row r="16" spans="1:9" x14ac:dyDescent="0.25">
      <c r="A16" s="12"/>
      <c r="B16" s="13" t="s">
        <v>15</v>
      </c>
      <c r="C16" s="14">
        <f>C6+C8+C10+C12+C14</f>
        <v>1700775711</v>
      </c>
      <c r="D16" s="14">
        <f t="shared" ref="D16:G16" si="0">D6+D8+D10+D12+D14</f>
        <v>296453318.75</v>
      </c>
      <c r="E16" s="14">
        <f t="shared" si="0"/>
        <v>1997229029.75</v>
      </c>
      <c r="F16" s="14">
        <f t="shared" si="0"/>
        <v>1077391542.96</v>
      </c>
      <c r="G16" s="14">
        <f t="shared" si="0"/>
        <v>1076599919.2700002</v>
      </c>
      <c r="H16" s="14">
        <f>H6+H8+H10+H12+H14</f>
        <v>919837486.78999996</v>
      </c>
      <c r="I16" s="8"/>
    </row>
    <row r="17" spans="1:8" x14ac:dyDescent="0.25">
      <c r="A17" s="15" t="s">
        <v>16</v>
      </c>
      <c r="B17" s="15"/>
      <c r="C17" s="15"/>
      <c r="D17" s="15"/>
      <c r="E17" s="15"/>
      <c r="F17" s="15"/>
      <c r="G17" s="15"/>
      <c r="H17" s="15"/>
    </row>
    <row r="18" spans="1:8" x14ac:dyDescent="0.25">
      <c r="A18" s="15" t="s">
        <v>17</v>
      </c>
      <c r="B18" s="15"/>
      <c r="C18" s="15"/>
      <c r="D18" s="15"/>
      <c r="E18" s="15"/>
      <c r="F18" s="15"/>
      <c r="G18" s="15"/>
      <c r="H18" s="15"/>
    </row>
    <row r="19" spans="1:8" x14ac:dyDescent="0.25">
      <c r="A19" s="15"/>
      <c r="B19" s="15"/>
      <c r="C19" s="15"/>
      <c r="D19" s="15"/>
      <c r="E19" s="15"/>
      <c r="F19" s="15"/>
      <c r="G19" s="15"/>
      <c r="H19" s="15"/>
    </row>
    <row r="20" spans="1:8" x14ac:dyDescent="0.25">
      <c r="A20" s="15"/>
      <c r="B20" s="15"/>
      <c r="C20" s="15"/>
      <c r="D20" s="15"/>
      <c r="E20" s="15"/>
      <c r="F20" s="15"/>
      <c r="G20" s="15"/>
      <c r="H20" s="15"/>
    </row>
    <row r="21" spans="1:8" x14ac:dyDescent="0.25">
      <c r="A21" s="15"/>
      <c r="B21" s="15"/>
      <c r="C21" s="15"/>
      <c r="D21" s="15"/>
      <c r="E21" s="15"/>
      <c r="F21" s="15"/>
      <c r="G21" s="15"/>
      <c r="H21" s="15"/>
    </row>
    <row r="22" spans="1:8" x14ac:dyDescent="0.25">
      <c r="A22" s="15"/>
      <c r="B22" s="15"/>
      <c r="C22" s="15"/>
      <c r="D22" s="15"/>
      <c r="E22" s="15"/>
      <c r="F22" s="15"/>
      <c r="G22" s="15"/>
      <c r="H22" s="15"/>
    </row>
    <row r="23" spans="1:8" x14ac:dyDescent="0.25">
      <c r="A23" s="15"/>
      <c r="B23" s="15"/>
      <c r="C23" s="15"/>
      <c r="D23" s="15"/>
      <c r="E23" s="15"/>
      <c r="F23" s="15"/>
      <c r="G23" s="15"/>
      <c r="H23" s="15"/>
    </row>
    <row r="24" spans="1:8" x14ac:dyDescent="0.25">
      <c r="A24" s="15"/>
      <c r="B24" s="15"/>
      <c r="C24" s="15"/>
      <c r="D24" s="15"/>
      <c r="E24" s="15"/>
      <c r="F24" s="15"/>
      <c r="G24" s="15"/>
      <c r="H24" s="15"/>
    </row>
    <row r="25" spans="1:8" x14ac:dyDescent="0.25">
      <c r="A25" s="15"/>
      <c r="B25" s="15"/>
      <c r="C25" s="15"/>
      <c r="D25" s="15"/>
      <c r="E25" s="15"/>
      <c r="F25" s="15"/>
      <c r="G25" s="15"/>
      <c r="H25" s="15"/>
    </row>
  </sheetData>
  <sheetProtection password="C661" sheet="1" objects="1" scenarios="1"/>
  <protectedRanges>
    <protectedRange sqref="C3:G3 C27:H27" name="Rango1_2"/>
  </protectedRanges>
  <mergeCells count="4">
    <mergeCell ref="A1:H1"/>
    <mergeCell ref="A2:B4"/>
    <mergeCell ref="C2:G2"/>
    <mergeCell ref="H2:H3"/>
  </mergeCells>
  <pageMargins left="1.1023622047244095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Poder Judicial del Estado de Guanajuato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ECN. Contreras Nieto</dc:creator>
  <cp:lastModifiedBy>Eduardo ECN. Contreras Nieto</cp:lastModifiedBy>
  <cp:lastPrinted>2018-10-16T16:43:25Z</cp:lastPrinted>
  <dcterms:created xsi:type="dcterms:W3CDTF">2018-07-04T17:42:08Z</dcterms:created>
  <dcterms:modified xsi:type="dcterms:W3CDTF">2018-10-16T16:43:29Z</dcterms:modified>
</cp:coreProperties>
</file>