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9\MARZO 2019 ESTADOS FINANCIEROS Y PRESUPUESTALES\LDF 1er Trim 2019\"/>
    </mc:Choice>
  </mc:AlternateContent>
  <xr:revisionPtr revIDLastSave="0" documentId="13_ncr:1_{F646E784-8775-461B-9C0D-38252FB0C18F}" xr6:coauthVersionLast="43" xr6:coauthVersionMax="43" xr10:uidLastSave="{00000000-0000-0000-0000-000000000000}"/>
  <bookViews>
    <workbookView xWindow="-120" yWindow="-120" windowWidth="20730" windowHeight="11160" xr2:uid="{B1C5848D-EA53-4B3E-8305-D316C1A17D4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F8" i="1" s="1"/>
  <c r="F20" i="1" s="1"/>
  <c r="E9" i="1"/>
  <c r="D9" i="1"/>
  <c r="C9" i="1"/>
  <c r="C8" i="1" s="1"/>
  <c r="C20" i="1" s="1"/>
  <c r="B9" i="1"/>
  <c r="B8" i="1" s="1"/>
  <c r="B20" i="1" s="1"/>
  <c r="E8" i="1"/>
  <c r="E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<sst xmlns="http://schemas.openxmlformats.org/spreadsheetml/2006/main" count="43" uniqueCount="41">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</sst>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4" fillId="0" borderId="1" xfId="1" applyFont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  <xf numFmtId="43" fontId="0" fillId="0" borderId="0" xfId="1" applyFont="1"/>
    <xf numFmtId="4" fontId="0" fillId="0" borderId="11" xfId="1" applyNumberFormat="1" applyFont="1" applyBorder="1"/>
    <xf numFmtId="4" fontId="2" fillId="0" borderId="5" xfId="1" applyNumberFormat="1" applyFont="1" applyBorder="1" applyAlignment="1">
      <alignment horizontal="left" vertical="center" indent="3"/>
    </xf>
    <xf numFmtId="4" fontId="2" fillId="0" borderId="11" xfId="1" applyNumberFormat="1" applyFont="1" applyBorder="1" applyAlignment="1" applyProtection="1">
      <alignment vertical="center"/>
      <protection locked="0"/>
    </xf>
    <xf numFmtId="4" fontId="0" fillId="0" borderId="5" xfId="1" applyNumberFormat="1" applyFont="1" applyBorder="1" applyAlignment="1">
      <alignment horizontal="left" vertical="center" indent="5"/>
    </xf>
    <xf numFmtId="4" fontId="0" fillId="0" borderId="11" xfId="1" applyNumberFormat="1" applyFont="1" applyBorder="1" applyAlignment="1" applyProtection="1">
      <alignment vertical="center"/>
      <protection locked="0"/>
    </xf>
    <xf numFmtId="4" fontId="0" fillId="0" borderId="5" xfId="1" applyNumberFormat="1" applyFont="1" applyBorder="1" applyAlignment="1">
      <alignment horizontal="left" vertical="center" indent="7"/>
    </xf>
    <xf numFmtId="4" fontId="0" fillId="0" borderId="11" xfId="1" applyNumberFormat="1" applyFont="1" applyBorder="1" applyAlignment="1">
      <alignment vertical="center"/>
    </xf>
    <xf numFmtId="4" fontId="5" fillId="0" borderId="11" xfId="1" applyNumberFormat="1" applyFont="1" applyBorder="1" applyProtection="1">
      <protection locked="0"/>
    </xf>
    <xf numFmtId="4" fontId="0" fillId="2" borderId="12" xfId="1" applyNumberFormat="1" applyFont="1" applyFill="1" applyBorder="1"/>
    <xf numFmtId="4" fontId="0" fillId="0" borderId="5" xfId="1" applyNumberFormat="1" applyFont="1" applyBorder="1" applyAlignment="1" applyProtection="1">
      <alignment horizontal="left" vertical="center" indent="5"/>
      <protection locked="0"/>
    </xf>
    <xf numFmtId="4" fontId="3" fillId="0" borderId="11" xfId="1" applyNumberFormat="1" applyFont="1" applyBorder="1" applyAlignment="1">
      <alignment vertical="center"/>
    </xf>
    <xf numFmtId="4" fontId="3" fillId="0" borderId="13" xfId="1" applyNumberFormat="1" applyFont="1" applyBorder="1" applyAlignment="1">
      <alignment vertical="center"/>
    </xf>
    <xf numFmtId="4" fontId="0" fillId="0" borderId="13" xfId="1" applyNumberFormat="1" applyFont="1" applyBorder="1"/>
    <xf numFmtId="4" fontId="0" fillId="0" borderId="0" xfId="1" applyNumberFormat="1" applyFont="1" applyAlignment="1">
      <alignment vertical="center"/>
    </xf>
    <xf numFmtId="4" fontId="0" fillId="0" borderId="0" xfId="1" applyNumberFormat="1" applyFont="1"/>
    <xf numFmtId="4" fontId="9" fillId="0" borderId="0" xfId="0" applyNumberFormat="1" applyFont="1" applyFill="1" applyBorder="1" applyAlignment="1">
      <alignment horizontal="justify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Protection="1">
      <protection locked="0"/>
    </xf>
    <xf numFmtId="4" fontId="3" fillId="0" borderId="13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JGT_000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E6F0-3836-41C8-BF0A-9FD681FB8799}">
  <dimension ref="A1:H45"/>
  <sheetViews>
    <sheetView tabSelected="1" topLeftCell="B28" workbookViewId="0">
      <selection activeCell="B7" sqref="A7:H45"/>
    </sheetView>
  </sheetViews>
  <sheetFormatPr baseColWidth="10" defaultRowHeight="15" x14ac:dyDescent="0.25"/>
  <cols>
    <col min="1" max="1" width="72.28515625" style="14" bestFit="1" customWidth="1"/>
    <col min="2" max="4" width="20.7109375" style="14" customWidth="1"/>
    <col min="5" max="5" width="27.7109375" style="14" customWidth="1"/>
    <col min="6" max="7" width="20.7109375" style="14" customWidth="1"/>
    <col min="8" max="8" width="31.28515625" style="14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5" t="str">
        <f>PERIODO_INFORME</f>
        <v>Al 31 de diciembre de 2018 y al 30 de marzo de 2019 (b)</v>
      </c>
      <c r="B4" s="6"/>
      <c r="C4" s="6"/>
      <c r="D4" s="6"/>
      <c r="E4" s="6"/>
      <c r="F4" s="6"/>
      <c r="G4" s="6"/>
      <c r="H4" s="7"/>
    </row>
    <row r="5" spans="1:8" x14ac:dyDescent="0.25">
      <c r="A5" s="8" t="s">
        <v>2</v>
      </c>
      <c r="B5" s="9"/>
      <c r="C5" s="9"/>
      <c r="D5" s="9"/>
      <c r="E5" s="9"/>
      <c r="F5" s="9"/>
      <c r="G5" s="9"/>
      <c r="H5" s="10"/>
    </row>
    <row r="6" spans="1:8" ht="45" x14ac:dyDescent="0.25">
      <c r="A6" s="11" t="s">
        <v>3</v>
      </c>
      <c r="B6" s="12" t="str">
        <f>ULTIMO_SALDO</f>
        <v>Saldo al 31 de diciembre de 2018 (d)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3" t="s">
        <v>9</v>
      </c>
    </row>
    <row r="7" spans="1:8" x14ac:dyDescent="0.25">
      <c r="A7" s="15"/>
      <c r="B7" s="15"/>
      <c r="C7" s="15"/>
      <c r="D7" s="15"/>
      <c r="E7" s="15"/>
      <c r="F7" s="15"/>
      <c r="G7" s="15"/>
      <c r="H7" s="15"/>
    </row>
    <row r="8" spans="1:8" x14ac:dyDescent="0.25">
      <c r="A8" s="16" t="s">
        <v>10</v>
      </c>
      <c r="B8" s="17">
        <f>B9+B13</f>
        <v>0</v>
      </c>
      <c r="C8" s="17">
        <f t="shared" ref="C8:H8" si="0">C9+C13</f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</row>
    <row r="9" spans="1:8" x14ac:dyDescent="0.25">
      <c r="A9" s="18" t="s">
        <v>11</v>
      </c>
      <c r="B9" s="19">
        <f>SUM(B10:B12)</f>
        <v>0</v>
      </c>
      <c r="C9" s="19">
        <f t="shared" ref="C9:H9" si="1">SUM(C10:C12)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x14ac:dyDescent="0.25">
      <c r="A10" s="20" t="s">
        <v>12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13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20" t="s">
        <v>14</v>
      </c>
      <c r="B12" s="19"/>
      <c r="C12" s="19"/>
      <c r="D12" s="19"/>
      <c r="E12" s="19"/>
      <c r="F12" s="19"/>
      <c r="G12" s="19"/>
      <c r="H12" s="19"/>
    </row>
    <row r="13" spans="1:8" x14ac:dyDescent="0.25">
      <c r="A13" s="18" t="s">
        <v>15</v>
      </c>
      <c r="B13" s="19">
        <f>SUM(B14:B16)</f>
        <v>0</v>
      </c>
      <c r="C13" s="19">
        <f t="shared" ref="C13:H13" si="2">SUM(C14:C16)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20" t="s">
        <v>16</v>
      </c>
      <c r="B14" s="19"/>
      <c r="C14" s="19"/>
      <c r="D14" s="19"/>
      <c r="E14" s="19"/>
      <c r="F14" s="19"/>
      <c r="G14" s="19"/>
      <c r="H14" s="19"/>
    </row>
    <row r="15" spans="1:8" x14ac:dyDescent="0.25">
      <c r="A15" s="20" t="s">
        <v>17</v>
      </c>
      <c r="B15" s="19"/>
      <c r="C15" s="19"/>
      <c r="D15" s="19"/>
      <c r="E15" s="19"/>
      <c r="F15" s="19"/>
      <c r="G15" s="19"/>
      <c r="H15" s="19"/>
    </row>
    <row r="16" spans="1:8" x14ac:dyDescent="0.25">
      <c r="A16" s="20" t="s">
        <v>18</v>
      </c>
      <c r="B16" s="19"/>
      <c r="C16" s="19"/>
      <c r="D16" s="19"/>
      <c r="E16" s="19"/>
      <c r="F16" s="19"/>
      <c r="G16" s="19"/>
      <c r="H16" s="19"/>
    </row>
    <row r="17" spans="1:8" x14ac:dyDescent="0.25">
      <c r="A17" s="21"/>
      <c r="B17" s="15"/>
      <c r="C17" s="15"/>
      <c r="D17" s="15"/>
      <c r="E17" s="15"/>
      <c r="F17" s="15"/>
      <c r="G17" s="15"/>
      <c r="H17" s="15"/>
    </row>
    <row r="18" spans="1:8" x14ac:dyDescent="0.25">
      <c r="A18" s="16" t="s">
        <v>19</v>
      </c>
      <c r="B18" s="22">
        <v>1332669296.8600001</v>
      </c>
      <c r="C18" s="23"/>
      <c r="D18" s="23"/>
      <c r="E18" s="23"/>
      <c r="F18" s="22">
        <v>1267686438.3</v>
      </c>
      <c r="G18" s="23"/>
      <c r="H18" s="23"/>
    </row>
    <row r="19" spans="1:8" x14ac:dyDescent="0.25">
      <c r="A19" s="21"/>
      <c r="B19" s="15"/>
      <c r="C19" s="15"/>
      <c r="D19" s="15"/>
      <c r="E19" s="15"/>
      <c r="F19" s="15"/>
      <c r="G19" s="15"/>
      <c r="H19" s="15"/>
    </row>
    <row r="20" spans="1:8" x14ac:dyDescent="0.25">
      <c r="A20" s="16" t="s">
        <v>20</v>
      </c>
      <c r="B20" s="17">
        <f>B8+B18</f>
        <v>1332669296.8600001</v>
      </c>
      <c r="C20" s="17">
        <f t="shared" ref="C20:H20" si="3">C8+C18</f>
        <v>0</v>
      </c>
      <c r="D20" s="17">
        <f t="shared" si="3"/>
        <v>0</v>
      </c>
      <c r="E20" s="17">
        <f t="shared" si="3"/>
        <v>0</v>
      </c>
      <c r="F20" s="17">
        <f t="shared" si="3"/>
        <v>1267686438.3</v>
      </c>
      <c r="G20" s="17">
        <f t="shared" si="3"/>
        <v>0</v>
      </c>
      <c r="H20" s="17">
        <f t="shared" si="3"/>
        <v>0</v>
      </c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ht="17.25" x14ac:dyDescent="0.25">
      <c r="A22" s="16" t="s">
        <v>21</v>
      </c>
      <c r="B22" s="17">
        <f>SUM(B23:DEUDA_CONT_FIN_01)</f>
        <v>0</v>
      </c>
      <c r="C22" s="17">
        <f>SUM(C23:DEUDA_CONT_FIN_02)</f>
        <v>0</v>
      </c>
      <c r="D22" s="17">
        <f>SUM(D23:DEUDA_CONT_FIN_03)</f>
        <v>0</v>
      </c>
      <c r="E22" s="17">
        <f>SUM(E23:DEUDA_CONT_FIN_04)</f>
        <v>0</v>
      </c>
      <c r="F22" s="17">
        <f>SUM(F23:DEUDA_CONT_FIN_05)</f>
        <v>0</v>
      </c>
      <c r="G22" s="17">
        <f>SUM(G23:DEUDA_CONT_FIN_06)</f>
        <v>0</v>
      </c>
      <c r="H22" s="17">
        <f>SUM(H23:DEUDA_CONT_FIN_07)</f>
        <v>0</v>
      </c>
    </row>
    <row r="23" spans="1:8" x14ac:dyDescent="0.25">
      <c r="A23" s="24" t="s">
        <v>22</v>
      </c>
      <c r="B23" s="19"/>
      <c r="C23" s="19"/>
      <c r="D23" s="19"/>
      <c r="E23" s="19"/>
      <c r="F23" s="19"/>
      <c r="G23" s="19"/>
      <c r="H23" s="19"/>
    </row>
    <row r="24" spans="1:8" x14ac:dyDescent="0.25">
      <c r="A24" s="24" t="s">
        <v>23</v>
      </c>
      <c r="B24" s="19"/>
      <c r="C24" s="19"/>
      <c r="D24" s="19"/>
      <c r="E24" s="19"/>
      <c r="F24" s="19"/>
      <c r="G24" s="19"/>
      <c r="H24" s="19"/>
    </row>
    <row r="25" spans="1:8" x14ac:dyDescent="0.25">
      <c r="A25" s="24" t="s">
        <v>24</v>
      </c>
      <c r="B25" s="19"/>
      <c r="C25" s="19"/>
      <c r="D25" s="19"/>
      <c r="E25" s="19"/>
      <c r="F25" s="19"/>
      <c r="G25" s="19"/>
      <c r="H25" s="19"/>
    </row>
    <row r="26" spans="1:8" x14ac:dyDescent="0.25">
      <c r="A26" s="25" t="s">
        <v>25</v>
      </c>
      <c r="B26" s="21"/>
      <c r="C26" s="21"/>
      <c r="D26" s="21"/>
      <c r="E26" s="21"/>
      <c r="F26" s="21"/>
      <c r="G26" s="21"/>
      <c r="H26" s="21"/>
    </row>
    <row r="27" spans="1:8" ht="17.25" x14ac:dyDescent="0.25">
      <c r="A27" s="16" t="s">
        <v>26</v>
      </c>
      <c r="B27" s="17">
        <f>SUM(B28:VALOR_INS_BCC_FIN_01)</f>
        <v>0</v>
      </c>
      <c r="C27" s="17">
        <f>SUM(C28:VALOR_INS_BCC_FIN_02)</f>
        <v>0</v>
      </c>
      <c r="D27" s="17">
        <f>SUM(D28:VALOR_INS_BCC_FIN_03)</f>
        <v>0</v>
      </c>
      <c r="E27" s="17">
        <f>SUM(E28:VALOR_INS_BCC_FIN_04)</f>
        <v>0</v>
      </c>
      <c r="F27" s="17">
        <f>SUM(F28:VALOR_INS_BCC_FIN_05)</f>
        <v>0</v>
      </c>
      <c r="G27" s="17">
        <f>SUM(G28:VALOR_INS_BCC_FIN_06)</f>
        <v>0</v>
      </c>
      <c r="H27" s="17">
        <f>SUM(H28:VALOR_INS_BCC_FIN_07)</f>
        <v>0</v>
      </c>
    </row>
    <row r="28" spans="1:8" x14ac:dyDescent="0.25">
      <c r="A28" s="24" t="s">
        <v>27</v>
      </c>
      <c r="B28" s="19"/>
      <c r="C28" s="19"/>
      <c r="D28" s="19"/>
      <c r="E28" s="19"/>
      <c r="F28" s="19"/>
      <c r="G28" s="19"/>
      <c r="H28" s="19"/>
    </row>
    <row r="29" spans="1:8" x14ac:dyDescent="0.25">
      <c r="A29" s="24" t="s">
        <v>28</v>
      </c>
      <c r="B29" s="19"/>
      <c r="C29" s="19"/>
      <c r="D29" s="19"/>
      <c r="E29" s="19"/>
      <c r="F29" s="19"/>
      <c r="G29" s="19"/>
      <c r="H29" s="19"/>
    </row>
    <row r="30" spans="1:8" x14ac:dyDescent="0.25">
      <c r="A30" s="24" t="s">
        <v>29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26" t="s">
        <v>25</v>
      </c>
      <c r="B31" s="27"/>
      <c r="C31" s="27"/>
      <c r="D31" s="27"/>
      <c r="E31" s="27"/>
      <c r="F31" s="27"/>
      <c r="G31" s="27"/>
      <c r="H31" s="27"/>
    </row>
    <row r="32" spans="1:8" x14ac:dyDescent="0.25">
      <c r="A32" s="28"/>
      <c r="B32" s="29"/>
      <c r="C32" s="29"/>
      <c r="D32" s="29"/>
      <c r="E32" s="29"/>
      <c r="F32" s="29"/>
      <c r="G32" s="29"/>
      <c r="H32" s="29"/>
    </row>
    <row r="33" spans="1:8" ht="15" customHeight="1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ht="15" customHeight="1" x14ac:dyDescent="0.25">
      <c r="A34" s="30"/>
      <c r="B34" s="30"/>
      <c r="C34" s="30"/>
      <c r="D34" s="30"/>
      <c r="E34" s="30"/>
      <c r="F34" s="30"/>
      <c r="G34" s="30"/>
      <c r="H34" s="30"/>
    </row>
    <row r="35" spans="1:8" ht="15" customHeight="1" x14ac:dyDescent="0.25">
      <c r="A35" s="30"/>
      <c r="B35" s="30"/>
      <c r="C35" s="30"/>
      <c r="D35" s="30"/>
      <c r="E35" s="30"/>
      <c r="F35" s="30"/>
      <c r="G35" s="30"/>
      <c r="H35" s="30"/>
    </row>
    <row r="36" spans="1:8" ht="15" customHeight="1" x14ac:dyDescent="0.25">
      <c r="A36" s="30"/>
      <c r="B36" s="30"/>
      <c r="C36" s="30"/>
      <c r="D36" s="30"/>
      <c r="E36" s="30"/>
      <c r="F36" s="30"/>
      <c r="G36" s="30"/>
      <c r="H36" s="30"/>
    </row>
    <row r="37" spans="1:8" ht="15" customHeight="1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28"/>
      <c r="B38" s="29"/>
      <c r="C38" s="29"/>
      <c r="D38" s="29"/>
      <c r="E38" s="29"/>
      <c r="F38" s="29"/>
      <c r="G38" s="29"/>
      <c r="H38" s="29"/>
    </row>
    <row r="39" spans="1:8" ht="30" x14ac:dyDescent="0.25">
      <c r="A39" s="31" t="s">
        <v>31</v>
      </c>
      <c r="B39" s="31" t="s">
        <v>32</v>
      </c>
      <c r="C39" s="31" t="s">
        <v>33</v>
      </c>
      <c r="D39" s="31" t="s">
        <v>34</v>
      </c>
      <c r="E39" s="31" t="s">
        <v>35</v>
      </c>
      <c r="F39" s="32" t="s">
        <v>36</v>
      </c>
      <c r="G39" s="29"/>
      <c r="H39" s="29"/>
    </row>
    <row r="40" spans="1:8" x14ac:dyDescent="0.25">
      <c r="A40" s="21"/>
      <c r="B40" s="15"/>
      <c r="C40" s="15"/>
      <c r="D40" s="15"/>
      <c r="E40" s="15"/>
      <c r="F40" s="15"/>
      <c r="G40" s="29"/>
      <c r="H40" s="29"/>
    </row>
    <row r="41" spans="1:8" x14ac:dyDescent="0.25">
      <c r="A41" s="16" t="s">
        <v>37</v>
      </c>
      <c r="B41" s="17">
        <f>SUM(B42:OB_CORTO_PLAZO_FIN_01)</f>
        <v>0</v>
      </c>
      <c r="C41" s="17">
        <f>SUM(C42:OB_CORTO_PLAZO_FIN_02)</f>
        <v>0</v>
      </c>
      <c r="D41" s="17">
        <f>SUM(D42:OB_CORTO_PLAZO_FIN_03)</f>
        <v>0</v>
      </c>
      <c r="E41" s="17">
        <f>SUM(E42:OB_CORTO_PLAZO_FIN_04)</f>
        <v>0</v>
      </c>
      <c r="F41" s="17">
        <f>SUM(F42:OB_CORTO_PLAZO_FIN_05)</f>
        <v>0</v>
      </c>
      <c r="G41" s="29"/>
      <c r="H41" s="29"/>
    </row>
    <row r="42" spans="1:8" x14ac:dyDescent="0.25">
      <c r="A42" s="24" t="s">
        <v>38</v>
      </c>
      <c r="B42" s="19"/>
      <c r="C42" s="19"/>
      <c r="D42" s="19"/>
      <c r="E42" s="19"/>
      <c r="F42" s="19"/>
      <c r="G42" s="33"/>
      <c r="H42" s="33"/>
    </row>
    <row r="43" spans="1:8" x14ac:dyDescent="0.25">
      <c r="A43" s="24" t="s">
        <v>39</v>
      </c>
      <c r="B43" s="19"/>
      <c r="C43" s="19"/>
      <c r="D43" s="19"/>
      <c r="E43" s="19"/>
      <c r="F43" s="19"/>
      <c r="G43" s="33"/>
      <c r="H43" s="33"/>
    </row>
    <row r="44" spans="1:8" x14ac:dyDescent="0.25">
      <c r="A44" s="24" t="s">
        <v>40</v>
      </c>
      <c r="B44" s="19"/>
      <c r="C44" s="19"/>
      <c r="D44" s="19"/>
      <c r="E44" s="19"/>
      <c r="F44" s="19"/>
      <c r="G44" s="33"/>
      <c r="H44" s="33"/>
    </row>
    <row r="45" spans="1:8" x14ac:dyDescent="0.25">
      <c r="A45" s="34" t="s">
        <v>25</v>
      </c>
      <c r="B45" s="27"/>
      <c r="C45" s="27"/>
      <c r="D45" s="27"/>
      <c r="E45" s="27"/>
      <c r="F45" s="27"/>
      <c r="G45" s="29"/>
      <c r="H45" s="2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 B65544:H65566 B131080:H131102 B196616:H196638 B262152:H262174 B327688:H327710 B393224:H393246 B458760:H458782 B524296:H524318 B589832:H589854 B655368:H655390 B720904:H720926 B786440:H786462 B851976:H851998 B917512:H917534 B983048:H983070" xr:uid="{DC2CBA1C-DBE6-427A-84B7-E8E7A23859E0}">
      <formula1>-1.79769313486231E+100</formula1>
      <formula2>1.79769313486231E+100</formula2>
    </dataValidation>
    <dataValidation allowBlank="1" showInputMessage="1" showErrorMessage="1" prompt="Saldo al 31 de diciembre de 20XN-1 (d)" sqref="B6 B65542 B131078 B196614 B262150 B327686 B393222 B458758 B524294 B589830 B655366 B720902 B786438 B851974 B917510 B983046" xr:uid="{F0816CB3-BEB5-49FA-AF19-380DF4A48320}"/>
  </dataValidations>
  <pageMargins left="0.7" right="0.7" top="0.75" bottom="0.75" header="0.3" footer="0.3"/>
  <ignoredErrors>
    <ignoredError sqref="B8:H28 B41:F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2019-04-23T19:30:48Z</dcterms:created>
  <dcterms:modified xsi:type="dcterms:W3CDTF">2019-04-23T20:05:42Z</dcterms:modified>
</cp:coreProperties>
</file>