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9\MARZO 2019 ESTADOS FINANCIEROS Y PRESUPUESTALES\LDF 1er Trim 2019\"/>
    </mc:Choice>
  </mc:AlternateContent>
  <xr:revisionPtr revIDLastSave="0" documentId="13_ncr:1_{FD5AB6B8-075F-4E1D-88F1-8E3BD1BD7D83}" xr6:coauthVersionLast="43" xr6:coauthVersionMax="43" xr10:uidLastSave="{00000000-0000-0000-0000-000000000000}"/>
  <bookViews>
    <workbookView xWindow="-120" yWindow="-120" windowWidth="20730" windowHeight="11160" xr2:uid="{B6A31987-D21C-419D-A28A-12B75590D201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<sst xmlns="http://schemas.openxmlformats.org/spreadsheetml/2006/main" count="63" uniqueCount="43">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</sst>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4" fontId="2" fillId="0" borderId="10" xfId="1" applyNumberFormat="1" applyFont="1" applyBorder="1" applyProtection="1">
      <protection locked="0"/>
    </xf>
    <xf numFmtId="4" fontId="4" fillId="0" borderId="10" xfId="1" applyNumberFormat="1" applyFont="1" applyBorder="1" applyProtection="1">
      <protection locked="0"/>
    </xf>
    <xf numFmtId="4" fontId="0" fillId="0" borderId="10" xfId="1" applyNumberFormat="1" applyFont="1" applyBorder="1" applyProtection="1">
      <protection locked="0"/>
    </xf>
    <xf numFmtId="4" fontId="0" fillId="0" borderId="10" xfId="1" applyNumberFormat="1" applyFont="1" applyBorder="1"/>
    <xf numFmtId="4" fontId="4" fillId="0" borderId="5" xfId="1" applyNumberFormat="1" applyFont="1" applyBorder="1" applyProtection="1">
      <protection locked="0"/>
    </xf>
    <xf numFmtId="4" fontId="5" fillId="2" borderId="11" xfId="1" applyNumberFormat="1" applyFont="1" applyFill="1" applyBorder="1"/>
    <xf numFmtId="4" fontId="6" fillId="2" borderId="11" xfId="1" applyNumberFormat="1" applyFont="1" applyFill="1" applyBorder="1"/>
    <xf numFmtId="4" fontId="7" fillId="0" borderId="10" xfId="1" applyNumberFormat="1" applyFont="1" applyBorder="1" applyProtection="1">
      <protection locked="0"/>
    </xf>
    <xf numFmtId="4" fontId="2" fillId="0" borderId="10" xfId="1" applyNumberFormat="1" applyFont="1" applyBorder="1"/>
    <xf numFmtId="4" fontId="0" fillId="0" borderId="12" xfId="1" applyNumberFormat="1" applyFont="1" applyBorder="1"/>
    <xf numFmtId="4" fontId="0" fillId="0" borderId="0" xfId="0" applyNumberFormat="1"/>
    <xf numFmtId="4" fontId="2" fillId="2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vertical="center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4" fontId="0" fillId="0" borderId="10" xfId="0" applyNumberFormat="1" applyBorder="1" applyAlignment="1">
      <alignment vertical="center"/>
    </xf>
    <xf numFmtId="4" fontId="0" fillId="0" borderId="10" xfId="1" applyNumberFormat="1" applyFont="1" applyBorder="1" applyAlignment="1">
      <alignment vertical="center"/>
    </xf>
    <xf numFmtId="4" fontId="2" fillId="0" borderId="10" xfId="1" applyNumberFormat="1" applyFon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4" fontId="0" fillId="0" borderId="13" xfId="1" applyNumberFormat="1" applyFont="1" applyBorder="1" applyAlignment="1" applyProtection="1">
      <alignment vertical="center"/>
      <protection locked="0"/>
    </xf>
    <xf numFmtId="4" fontId="0" fillId="0" borderId="10" xfId="1" applyNumberFormat="1" applyFont="1" applyBorder="1" applyAlignment="1" applyProtection="1">
      <alignment vertical="center"/>
      <protection locked="0"/>
    </xf>
    <xf numFmtId="4" fontId="6" fillId="2" borderId="11" xfId="1" applyNumberFormat="1" applyFont="1" applyFill="1" applyBorder="1" applyAlignment="1">
      <alignment vertical="center"/>
    </xf>
    <xf numFmtId="4" fontId="2" fillId="0" borderId="10" xfId="1" applyNumberFormat="1" applyFont="1" applyBorder="1" applyAlignment="1">
      <alignment vertical="center"/>
    </xf>
    <xf numFmtId="4" fontId="0" fillId="0" borderId="12" xfId="1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10" xfId="0" applyNumberFormat="1" applyBorder="1"/>
    <xf numFmtId="4" fontId="6" fillId="2" borderId="11" xfId="0" applyNumberFormat="1" applyFont="1" applyFill="1" applyBorder="1"/>
    <xf numFmtId="4" fontId="0" fillId="0" borderId="12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PJGT_000_1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E8F3E-41F7-403A-9943-7697A4C8A31D}">
  <dimension ref="A1:D75"/>
  <sheetViews>
    <sheetView tabSelected="1" topLeftCell="A73" workbookViewId="0">
      <selection activeCell="A86" sqref="A86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tr">
        <f>ENTE_PUBLICO_A</f>
        <v>PODER JUDICIAL DEL ESTADO DE GUANAJUATO, Gobierno del Estado de Guanajuato (a)</v>
      </c>
      <c r="B2" s="3"/>
      <c r="C2" s="3"/>
      <c r="D2" s="4"/>
    </row>
    <row r="3" spans="1:4" x14ac:dyDescent="0.25">
      <c r="A3" s="5" t="s">
        <v>1</v>
      </c>
      <c r="B3" s="6"/>
      <c r="C3" s="6"/>
      <c r="D3" s="7"/>
    </row>
    <row r="4" spans="1:4" x14ac:dyDescent="0.25">
      <c r="A4" s="5" t="str">
        <f>TRIMESTRE</f>
        <v>Del 1 de enero al 30 de marzo de 2019 (b)</v>
      </c>
      <c r="B4" s="6"/>
      <c r="C4" s="6"/>
      <c r="D4" s="7"/>
    </row>
    <row r="5" spans="1:4" x14ac:dyDescent="0.25">
      <c r="A5" s="8" t="s">
        <v>2</v>
      </c>
      <c r="B5" s="9"/>
      <c r="C5" s="9"/>
      <c r="D5" s="10"/>
    </row>
    <row r="7" spans="1:4" ht="30" x14ac:dyDescent="0.25">
      <c r="A7" s="11" t="s">
        <v>3</v>
      </c>
      <c r="B7" s="12" t="s">
        <v>4</v>
      </c>
      <c r="C7" s="12" t="s">
        <v>5</v>
      </c>
      <c r="D7" s="12" t="s">
        <v>6</v>
      </c>
    </row>
    <row r="8" spans="1:4" x14ac:dyDescent="0.25">
      <c r="A8" s="13" t="s">
        <v>7</v>
      </c>
      <c r="B8" s="26">
        <f>SUM(B9:B11)</f>
        <v>1799040417</v>
      </c>
      <c r="C8" s="26">
        <f>SUM(C9:C11)</f>
        <v>545053999.11000001</v>
      </c>
      <c r="D8" s="26">
        <f>SUM(D9:D11)</f>
        <v>545053999.11000001</v>
      </c>
    </row>
    <row r="9" spans="1:4" x14ac:dyDescent="0.25">
      <c r="A9" s="14" t="s">
        <v>8</v>
      </c>
      <c r="B9" s="27">
        <v>1799040417</v>
      </c>
      <c r="C9" s="27">
        <v>545053999.11000001</v>
      </c>
      <c r="D9" s="27">
        <v>545053999.11000001</v>
      </c>
    </row>
    <row r="10" spans="1:4" x14ac:dyDescent="0.25">
      <c r="A10" s="14" t="s">
        <v>9</v>
      </c>
      <c r="B10" s="28"/>
      <c r="C10" s="28"/>
      <c r="D10" s="28"/>
    </row>
    <row r="11" spans="1:4" x14ac:dyDescent="0.25">
      <c r="A11" s="14" t="s">
        <v>10</v>
      </c>
      <c r="B11" s="28">
        <f>B44</f>
        <v>0</v>
      </c>
      <c r="C11" s="28">
        <f>C44</f>
        <v>0</v>
      </c>
      <c r="D11" s="28">
        <f>D44</f>
        <v>0</v>
      </c>
    </row>
    <row r="12" spans="1:4" x14ac:dyDescent="0.25">
      <c r="A12" s="15"/>
      <c r="B12" s="29"/>
      <c r="C12" s="29"/>
      <c r="D12" s="29"/>
    </row>
    <row r="13" spans="1:4" x14ac:dyDescent="0.25">
      <c r="A13" s="13" t="s">
        <v>11</v>
      </c>
      <c r="B13" s="26">
        <f>B14+B15</f>
        <v>1799040417</v>
      </c>
      <c r="C13" s="26">
        <f>C14+C15</f>
        <v>325516227.23999995</v>
      </c>
      <c r="D13" s="26">
        <f>D14+D15</f>
        <v>323304965.92000002</v>
      </c>
    </row>
    <row r="14" spans="1:4" x14ac:dyDescent="0.25">
      <c r="A14" s="14" t="s">
        <v>12</v>
      </c>
      <c r="B14" s="30">
        <v>1799040417</v>
      </c>
      <c r="C14" s="30">
        <v>325516227.23999995</v>
      </c>
      <c r="D14" s="30">
        <v>323304965.92000002</v>
      </c>
    </row>
    <row r="15" spans="1:4" x14ac:dyDescent="0.25">
      <c r="A15" s="14" t="s">
        <v>13</v>
      </c>
      <c r="B15" s="28"/>
      <c r="C15" s="28"/>
      <c r="D15" s="28"/>
    </row>
    <row r="16" spans="1:4" x14ac:dyDescent="0.25">
      <c r="A16" s="15"/>
      <c r="B16" s="29"/>
      <c r="C16" s="29"/>
      <c r="D16" s="29"/>
    </row>
    <row r="17" spans="1:4" x14ac:dyDescent="0.25">
      <c r="A17" s="13" t="s">
        <v>14</v>
      </c>
      <c r="B17" s="31">
        <f>B18+B19</f>
        <v>0</v>
      </c>
      <c r="C17" s="26">
        <f>C18+C19</f>
        <v>0</v>
      </c>
      <c r="D17" s="26">
        <f>D18+D19</f>
        <v>0</v>
      </c>
    </row>
    <row r="18" spans="1:4" x14ac:dyDescent="0.25">
      <c r="A18" s="14" t="s">
        <v>15</v>
      </c>
      <c r="B18" s="32">
        <v>0</v>
      </c>
      <c r="C18" s="28"/>
      <c r="D18" s="28"/>
    </row>
    <row r="19" spans="1:4" x14ac:dyDescent="0.25">
      <c r="A19" s="14" t="s">
        <v>16</v>
      </c>
      <c r="B19" s="32">
        <v>0</v>
      </c>
      <c r="C19" s="28"/>
      <c r="D19" s="33"/>
    </row>
    <row r="20" spans="1:4" x14ac:dyDescent="0.25">
      <c r="A20" s="15"/>
      <c r="B20" s="29"/>
      <c r="C20" s="29"/>
      <c r="D20" s="29"/>
    </row>
    <row r="21" spans="1:4" x14ac:dyDescent="0.25">
      <c r="A21" s="13" t="s">
        <v>17</v>
      </c>
      <c r="B21" s="26">
        <f>B8-B13+B17</f>
        <v>0</v>
      </c>
      <c r="C21" s="26">
        <f>C8-C13+C17</f>
        <v>219537771.87000006</v>
      </c>
      <c r="D21" s="26">
        <f>D8-D13+D17</f>
        <v>221749033.19</v>
      </c>
    </row>
    <row r="22" spans="1:4" x14ac:dyDescent="0.25">
      <c r="A22" s="13"/>
      <c r="B22" s="29"/>
      <c r="C22" s="29"/>
      <c r="D22" s="29"/>
    </row>
    <row r="23" spans="1:4" x14ac:dyDescent="0.25">
      <c r="A23" s="13" t="s">
        <v>18</v>
      </c>
      <c r="B23" s="26">
        <f>B21-B11</f>
        <v>0</v>
      </c>
      <c r="C23" s="26">
        <f>C21-C11</f>
        <v>219537771.87000006</v>
      </c>
      <c r="D23" s="26">
        <f>D21-D11</f>
        <v>221749033.19</v>
      </c>
    </row>
    <row r="24" spans="1:4" x14ac:dyDescent="0.25">
      <c r="A24" s="13"/>
      <c r="B24" s="34"/>
      <c r="C24" s="34"/>
      <c r="D24" s="34"/>
    </row>
    <row r="25" spans="1:4" x14ac:dyDescent="0.25">
      <c r="A25" s="16" t="s">
        <v>19</v>
      </c>
      <c r="B25" s="26">
        <f>B23-B17</f>
        <v>0</v>
      </c>
      <c r="C25" s="26">
        <f>C23-C17</f>
        <v>219537771.87000006</v>
      </c>
      <c r="D25" s="26">
        <f>D23-D17</f>
        <v>221749033.19</v>
      </c>
    </row>
    <row r="26" spans="1:4" x14ac:dyDescent="0.25">
      <c r="A26" s="17"/>
      <c r="B26" s="35"/>
      <c r="C26" s="35"/>
      <c r="D26" s="35"/>
    </row>
    <row r="27" spans="1:4" x14ac:dyDescent="0.25">
      <c r="A27" s="18"/>
      <c r="B27" s="36"/>
      <c r="C27" s="36"/>
      <c r="D27" s="36"/>
    </row>
    <row r="28" spans="1:4" x14ac:dyDescent="0.25">
      <c r="A28" s="11" t="s">
        <v>20</v>
      </c>
      <c r="B28" s="37" t="s">
        <v>21</v>
      </c>
      <c r="C28" s="37" t="s">
        <v>5</v>
      </c>
      <c r="D28" s="37" t="s">
        <v>22</v>
      </c>
    </row>
    <row r="29" spans="1:4" x14ac:dyDescent="0.25">
      <c r="A29" s="13" t="s">
        <v>23</v>
      </c>
      <c r="B29" s="38">
        <f>B30+B31</f>
        <v>0</v>
      </c>
      <c r="C29" s="38">
        <f>C30+C31</f>
        <v>0</v>
      </c>
      <c r="D29" s="38">
        <f>D30+D31</f>
        <v>0</v>
      </c>
    </row>
    <row r="30" spans="1:4" x14ac:dyDescent="0.25">
      <c r="A30" s="14" t="s">
        <v>24</v>
      </c>
      <c r="B30" s="39"/>
      <c r="C30" s="39"/>
      <c r="D30" s="39"/>
    </row>
    <row r="31" spans="1:4" x14ac:dyDescent="0.25">
      <c r="A31" s="14" t="s">
        <v>25</v>
      </c>
      <c r="B31" s="39"/>
      <c r="C31" s="39"/>
      <c r="D31" s="39"/>
    </row>
    <row r="32" spans="1:4" x14ac:dyDescent="0.25">
      <c r="A32" s="19"/>
      <c r="B32" s="40"/>
      <c r="C32" s="41"/>
      <c r="D32" s="41"/>
    </row>
    <row r="33" spans="1:4" x14ac:dyDescent="0.25">
      <c r="A33" s="13" t="s">
        <v>26</v>
      </c>
      <c r="B33" s="38">
        <f>B25+B29</f>
        <v>0</v>
      </c>
      <c r="C33" s="42">
        <f>C25+C29</f>
        <v>219537771.87000006</v>
      </c>
      <c r="D33" s="42">
        <f>D25+D29</f>
        <v>221749033.19</v>
      </c>
    </row>
    <row r="34" spans="1:4" x14ac:dyDescent="0.25">
      <c r="A34" s="20"/>
      <c r="B34" s="43"/>
      <c r="C34" s="43"/>
      <c r="D34" s="43"/>
    </row>
    <row r="35" spans="1:4" x14ac:dyDescent="0.25">
      <c r="A35" s="18"/>
      <c r="B35" s="36"/>
      <c r="C35" s="36"/>
      <c r="D35" s="36"/>
    </row>
    <row r="36" spans="1:4" ht="30" x14ac:dyDescent="0.25">
      <c r="A36" s="11" t="s">
        <v>20</v>
      </c>
      <c r="B36" s="37" t="s">
        <v>27</v>
      </c>
      <c r="C36" s="37" t="s">
        <v>5</v>
      </c>
      <c r="D36" s="37" t="s">
        <v>6</v>
      </c>
    </row>
    <row r="37" spans="1:4" x14ac:dyDescent="0.25">
      <c r="A37" s="13" t="s">
        <v>28</v>
      </c>
      <c r="B37" s="38">
        <f>B38+B39</f>
        <v>0</v>
      </c>
      <c r="C37" s="38">
        <f>C38+C39</f>
        <v>0</v>
      </c>
      <c r="D37" s="38">
        <f>D38+D39</f>
        <v>0</v>
      </c>
    </row>
    <row r="38" spans="1:4" x14ac:dyDescent="0.25">
      <c r="A38" s="14" t="s">
        <v>29</v>
      </c>
      <c r="B38" s="39"/>
      <c r="C38" s="39"/>
      <c r="D38" s="39"/>
    </row>
    <row r="39" spans="1:4" x14ac:dyDescent="0.25">
      <c r="A39" s="14" t="s">
        <v>30</v>
      </c>
      <c r="B39" s="39"/>
      <c r="C39" s="39"/>
      <c r="D39" s="39"/>
    </row>
    <row r="40" spans="1:4" x14ac:dyDescent="0.25">
      <c r="A40" s="13" t="s">
        <v>31</v>
      </c>
      <c r="B40" s="38">
        <f>B41+B42</f>
        <v>0</v>
      </c>
      <c r="C40" s="38">
        <f>C41+C42</f>
        <v>0</v>
      </c>
      <c r="D40" s="38">
        <f>D41+D42</f>
        <v>0</v>
      </c>
    </row>
    <row r="41" spans="1:4" x14ac:dyDescent="0.25">
      <c r="A41" s="14" t="s">
        <v>32</v>
      </c>
      <c r="B41" s="39"/>
      <c r="C41" s="39"/>
      <c r="D41" s="39"/>
    </row>
    <row r="42" spans="1:4" x14ac:dyDescent="0.25">
      <c r="A42" s="14" t="s">
        <v>33</v>
      </c>
      <c r="B42" s="39"/>
      <c r="C42" s="39"/>
      <c r="D42" s="39"/>
    </row>
    <row r="43" spans="1:4" x14ac:dyDescent="0.25">
      <c r="A43" s="19"/>
      <c r="B43" s="40"/>
      <c r="C43" s="40"/>
      <c r="D43" s="40"/>
    </row>
    <row r="44" spans="1:4" x14ac:dyDescent="0.25">
      <c r="A44" s="13" t="s">
        <v>34</v>
      </c>
      <c r="B44" s="38">
        <f>B37-B40</f>
        <v>0</v>
      </c>
      <c r="C44" s="38">
        <f>C37-C40</f>
        <v>0</v>
      </c>
      <c r="D44" s="38">
        <f>D37-D40</f>
        <v>0</v>
      </c>
    </row>
    <row r="45" spans="1:4" x14ac:dyDescent="0.25">
      <c r="A45" s="21"/>
      <c r="B45" s="43"/>
      <c r="C45" s="43"/>
      <c r="D45" s="43"/>
    </row>
    <row r="46" spans="1:4" x14ac:dyDescent="0.25">
      <c r="B46" s="36"/>
      <c r="C46" s="36"/>
      <c r="D46" s="36"/>
    </row>
    <row r="47" spans="1:4" ht="30" x14ac:dyDescent="0.25">
      <c r="A47" s="11" t="s">
        <v>20</v>
      </c>
      <c r="B47" s="37" t="s">
        <v>27</v>
      </c>
      <c r="C47" s="37" t="s">
        <v>5</v>
      </c>
      <c r="D47" s="37" t="s">
        <v>6</v>
      </c>
    </row>
    <row r="48" spans="1:4" x14ac:dyDescent="0.25">
      <c r="A48" s="22" t="s">
        <v>35</v>
      </c>
      <c r="B48" s="44">
        <f>B9</f>
        <v>1799040417</v>
      </c>
      <c r="C48" s="44">
        <f>C9</f>
        <v>545053999.11000001</v>
      </c>
      <c r="D48" s="44">
        <f>D9</f>
        <v>545053999.11000001</v>
      </c>
    </row>
    <row r="49" spans="1:4" x14ac:dyDescent="0.25">
      <c r="A49" s="23" t="s">
        <v>36</v>
      </c>
      <c r="B49" s="42">
        <f>B50-B51</f>
        <v>0</v>
      </c>
      <c r="C49" s="42">
        <f>C50-C51</f>
        <v>0</v>
      </c>
      <c r="D49" s="42">
        <f>D50-D51</f>
        <v>0</v>
      </c>
    </row>
    <row r="50" spans="1:4" x14ac:dyDescent="0.25">
      <c r="A50" s="24" t="s">
        <v>29</v>
      </c>
      <c r="B50" s="45"/>
      <c r="C50" s="45"/>
      <c r="D50" s="45"/>
    </row>
    <row r="51" spans="1:4" x14ac:dyDescent="0.25">
      <c r="A51" s="24" t="s">
        <v>32</v>
      </c>
      <c r="B51" s="45"/>
      <c r="C51" s="45"/>
      <c r="D51" s="45"/>
    </row>
    <row r="52" spans="1:4" x14ac:dyDescent="0.25">
      <c r="A52" s="19"/>
      <c r="B52" s="41"/>
      <c r="C52" s="41"/>
      <c r="D52" s="41"/>
    </row>
    <row r="53" spans="1:4" x14ac:dyDescent="0.25">
      <c r="A53" s="14" t="s">
        <v>12</v>
      </c>
      <c r="B53" s="45">
        <f>B14</f>
        <v>1799040417</v>
      </c>
      <c r="C53" s="45">
        <f>C14</f>
        <v>325516227.23999995</v>
      </c>
      <c r="D53" s="45">
        <f>D14</f>
        <v>323304965.92000002</v>
      </c>
    </row>
    <row r="54" spans="1:4" x14ac:dyDescent="0.25">
      <c r="A54" s="19"/>
      <c r="B54" s="41"/>
      <c r="C54" s="41"/>
      <c r="D54" s="41"/>
    </row>
    <row r="55" spans="1:4" x14ac:dyDescent="0.25">
      <c r="A55" s="14" t="s">
        <v>15</v>
      </c>
      <c r="B55" s="46">
        <f>B18</f>
        <v>0</v>
      </c>
      <c r="C55" s="45">
        <f>C18</f>
        <v>0</v>
      </c>
      <c r="D55" s="45">
        <f>D18</f>
        <v>0</v>
      </c>
    </row>
    <row r="56" spans="1:4" x14ac:dyDescent="0.25">
      <c r="A56" s="19"/>
      <c r="B56" s="41"/>
      <c r="C56" s="41"/>
      <c r="D56" s="41"/>
    </row>
    <row r="57" spans="1:4" ht="30" x14ac:dyDescent="0.25">
      <c r="A57" s="16" t="s">
        <v>37</v>
      </c>
      <c r="B57" s="42">
        <f>B48+B49-B53+B55</f>
        <v>0</v>
      </c>
      <c r="C57" s="42">
        <f>C48+C49-C53+C55</f>
        <v>219537771.87000006</v>
      </c>
      <c r="D57" s="42">
        <f>D48+D49-D53+D55</f>
        <v>221749033.19</v>
      </c>
    </row>
    <row r="58" spans="1:4" x14ac:dyDescent="0.25">
      <c r="A58" s="25"/>
      <c r="B58" s="47"/>
      <c r="C58" s="47"/>
      <c r="D58" s="47"/>
    </row>
    <row r="59" spans="1:4" x14ac:dyDescent="0.25">
      <c r="A59" s="16" t="s">
        <v>38</v>
      </c>
      <c r="B59" s="42">
        <f>B57-B49</f>
        <v>0</v>
      </c>
      <c r="C59" s="42">
        <f>C57-C49</f>
        <v>219537771.87000006</v>
      </c>
      <c r="D59" s="42">
        <f>D57-D49</f>
        <v>221749033.19</v>
      </c>
    </row>
    <row r="60" spans="1:4" x14ac:dyDescent="0.25">
      <c r="A60" s="20"/>
      <c r="B60" s="48"/>
      <c r="C60" s="48"/>
      <c r="D60" s="48"/>
    </row>
    <row r="61" spans="1:4" x14ac:dyDescent="0.25">
      <c r="B61" s="36"/>
      <c r="C61" s="36"/>
      <c r="D61" s="36"/>
    </row>
    <row r="62" spans="1:4" ht="30" x14ac:dyDescent="0.25">
      <c r="A62" s="11" t="s">
        <v>20</v>
      </c>
      <c r="B62" s="37" t="s">
        <v>27</v>
      </c>
      <c r="C62" s="37" t="s">
        <v>5</v>
      </c>
      <c r="D62" s="37" t="s">
        <v>6</v>
      </c>
    </row>
    <row r="63" spans="1:4" x14ac:dyDescent="0.25">
      <c r="A63" s="22" t="s">
        <v>9</v>
      </c>
      <c r="B63" s="49">
        <f>B10</f>
        <v>0</v>
      </c>
      <c r="C63" s="49">
        <f>C10</f>
        <v>0</v>
      </c>
      <c r="D63" s="49">
        <f>D10</f>
        <v>0</v>
      </c>
    </row>
    <row r="64" spans="1:4" ht="30" x14ac:dyDescent="0.25">
      <c r="A64" s="23" t="s">
        <v>39</v>
      </c>
      <c r="B64" s="50">
        <f>B65-B66</f>
        <v>0</v>
      </c>
      <c r="C64" s="50">
        <f>C65-C66</f>
        <v>0</v>
      </c>
      <c r="D64" s="50">
        <f>D65-D66</f>
        <v>0</v>
      </c>
    </row>
    <row r="65" spans="1:4" x14ac:dyDescent="0.25">
      <c r="A65" s="24" t="s">
        <v>30</v>
      </c>
      <c r="B65" s="51"/>
      <c r="C65" s="51"/>
      <c r="D65" s="51"/>
    </row>
    <row r="66" spans="1:4" x14ac:dyDescent="0.25">
      <c r="A66" s="24" t="s">
        <v>33</v>
      </c>
      <c r="B66" s="51"/>
      <c r="C66" s="51"/>
      <c r="D66" s="51"/>
    </row>
    <row r="67" spans="1:4" x14ac:dyDescent="0.25">
      <c r="A67" s="19"/>
      <c r="B67" s="52"/>
      <c r="C67" s="52"/>
      <c r="D67" s="52"/>
    </row>
    <row r="68" spans="1:4" x14ac:dyDescent="0.25">
      <c r="A68" s="14" t="s">
        <v>40</v>
      </c>
      <c r="B68" s="51">
        <f>B15</f>
        <v>0</v>
      </c>
      <c r="C68" s="51">
        <f>C15</f>
        <v>0</v>
      </c>
      <c r="D68" s="51">
        <f>D15</f>
        <v>0</v>
      </c>
    </row>
    <row r="69" spans="1:4" x14ac:dyDescent="0.25">
      <c r="A69" s="19"/>
      <c r="B69" s="52"/>
      <c r="C69" s="52"/>
      <c r="D69" s="52"/>
    </row>
    <row r="70" spans="1:4" x14ac:dyDescent="0.25">
      <c r="A70" s="14" t="s">
        <v>16</v>
      </c>
      <c r="B70" s="53">
        <f>B19</f>
        <v>0</v>
      </c>
      <c r="C70" s="51">
        <f>C19</f>
        <v>0</v>
      </c>
      <c r="D70" s="51">
        <f>D19</f>
        <v>0</v>
      </c>
    </row>
    <row r="71" spans="1:4" x14ac:dyDescent="0.25">
      <c r="A71" s="19"/>
      <c r="B71" s="52"/>
      <c r="C71" s="52"/>
      <c r="D71" s="52"/>
    </row>
    <row r="72" spans="1:4" ht="30" x14ac:dyDescent="0.25">
      <c r="A72" s="16" t="s">
        <v>41</v>
      </c>
      <c r="B72" s="50">
        <f>B63+B64-B68+B70</f>
        <v>0</v>
      </c>
      <c r="C72" s="50">
        <f>C63+C64-C68+C70</f>
        <v>0</v>
      </c>
      <c r="D72" s="50">
        <f>D63+D64-D68+D70</f>
        <v>0</v>
      </c>
    </row>
    <row r="73" spans="1:4" x14ac:dyDescent="0.25">
      <c r="A73" s="19"/>
      <c r="B73" s="52"/>
      <c r="C73" s="52"/>
      <c r="D73" s="52"/>
    </row>
    <row r="74" spans="1:4" x14ac:dyDescent="0.25">
      <c r="A74" s="16" t="s">
        <v>42</v>
      </c>
      <c r="B74" s="50">
        <f>B72-B64</f>
        <v>0</v>
      </c>
      <c r="C74" s="50">
        <f>C72-C64</f>
        <v>0</v>
      </c>
      <c r="D74" s="50">
        <f>D72-D64</f>
        <v>0</v>
      </c>
    </row>
    <row r="75" spans="1:4" x14ac:dyDescent="0.25">
      <c r="A75" s="20"/>
      <c r="B75" s="54"/>
      <c r="C75" s="54"/>
      <c r="D75" s="54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65544:D65561 B131080:D131097 B196616:D196633 B262152:D262169 B327688:D327705 B393224:D393241 B458760:D458777 B524296:D524313 B589832:D589849 B655368:D655385 B720904:D720921 B786440:D786457 B851976:D851993 B917512:D917529 B983048:D983065 B29:D33 B65565:D65569 B131101:D131105 B196637:D196641 B262173:D262177 B327709:D327713 B393245:D393249 B458781:D458785 B524317:D524321 B589853:D589857 B655389:D655393 B720925:D720929 B786461:D786465 B851997:D852001 B917533:D917537 B983069:D983073 B37:D44 B65573:D65580 B131109:D131116 B196645:D196652 B262181:D262188 B327717:D327724 B393253:D393260 B458789:D458796 B524325:D524332 B589861:D589868 B655397:D655404 B720933:D720940 B786469:D786476 B852005:D852012 B917541:D917548 B983077:D983084 B48:D59 B65584:D65595 B131120:D131131 B196656:D196667 B262192:D262203 B327728:D327739 B393264:D393275 B458800:D458811 B524336:D524347 B589872:D589883 B655408:D655419 B720944:D720955 B786480:D786491 B852016:D852027 B917552:D917563 B983088:D983099 B63:D74 B65599:D65610 B131135:D131146 B196671:D196682 B262207:D262218 B327743:D327754 B393279:D393290 B458815:D458826 B524351:D524362 B589887:D589898 B655423:D655434 B720959:D720970 B786495:D786506 B852031:D852042 B917567:D917578 B983103:D983114" xr:uid="{1DF43CE1-0C07-42C1-B551-198E2E9E8A29}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8:D30 B33:D33 B37:D45 B48:D60 B63:D7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Ma. Piedad PNA. Navarrete Aguado</cp:lastModifiedBy>
  <dcterms:created xsi:type="dcterms:W3CDTF">2019-04-23T19:36:32Z</dcterms:created>
  <dcterms:modified xsi:type="dcterms:W3CDTF">2019-04-23T20:06:23Z</dcterms:modified>
</cp:coreProperties>
</file>