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2021\EDOS_FINANCIEROS_Y_REP_PRESUPUESTALES\MZO_2021\LDF_1T2021\PORTAL_ARM_CONT_1T\"/>
    </mc:Choice>
  </mc:AlternateContent>
  <xr:revisionPtr revIDLastSave="0" documentId="13_ncr:1_{D0142528-BDB6-4161-80F0-0082A6667F5B}" xr6:coauthVersionLast="46" xr6:coauthVersionMax="46" xr10:uidLastSave="{00000000-0000-0000-0000-000000000000}"/>
  <bookViews>
    <workbookView xWindow="-120" yWindow="-120" windowWidth="20730" windowHeight="11160" xr2:uid="{BD5D30AF-45BA-4C80-A586-E3A2608859DB}"/>
  </bookViews>
  <sheets>
    <sheet name="Formato 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4" i="1"/>
  <c r="G75" i="1"/>
  <c r="F75" i="1"/>
  <c r="E75" i="1"/>
  <c r="D75" i="1"/>
  <c r="C75" i="1"/>
  <c r="B75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16" i="1"/>
  <c r="G29" i="1"/>
  <c r="G30" i="1"/>
  <c r="G31" i="1"/>
  <c r="G32" i="1"/>
  <c r="G33" i="1"/>
  <c r="G28" i="1"/>
  <c r="G34" i="1"/>
  <c r="G36" i="1"/>
  <c r="G35" i="1"/>
  <c r="G38" i="1"/>
  <c r="G39" i="1"/>
  <c r="G37" i="1"/>
  <c r="G41" i="1"/>
  <c r="G46" i="1"/>
  <c r="G47" i="1"/>
  <c r="G48" i="1"/>
  <c r="G49" i="1"/>
  <c r="G50" i="1"/>
  <c r="G51" i="1"/>
  <c r="G52" i="1"/>
  <c r="G53" i="1"/>
  <c r="G45" i="1"/>
  <c r="G55" i="1"/>
  <c r="G56" i="1"/>
  <c r="G57" i="1"/>
  <c r="G58" i="1"/>
  <c r="G54" i="1"/>
  <c r="G60" i="1"/>
  <c r="G61" i="1"/>
  <c r="G59" i="1"/>
  <c r="G62" i="1"/>
  <c r="G63" i="1"/>
  <c r="G65" i="1"/>
  <c r="G68" i="1"/>
  <c r="G67" i="1"/>
  <c r="G70" i="1"/>
  <c r="F16" i="1"/>
  <c r="F28" i="1"/>
  <c r="F35" i="1"/>
  <c r="F37" i="1"/>
  <c r="F41" i="1"/>
  <c r="F45" i="1"/>
  <c r="F54" i="1"/>
  <c r="F59" i="1"/>
  <c r="F65" i="1"/>
  <c r="F67" i="1"/>
  <c r="F70" i="1"/>
  <c r="E16" i="1"/>
  <c r="E28" i="1"/>
  <c r="E35" i="1"/>
  <c r="E37" i="1"/>
  <c r="E41" i="1"/>
  <c r="E45" i="1"/>
  <c r="E54" i="1"/>
  <c r="E59" i="1"/>
  <c r="E65" i="1"/>
  <c r="E67" i="1"/>
  <c r="E70" i="1"/>
  <c r="D16" i="1"/>
  <c r="D28" i="1"/>
  <c r="D35" i="1"/>
  <c r="D37" i="1"/>
  <c r="D41" i="1"/>
  <c r="D45" i="1"/>
  <c r="D54" i="1"/>
  <c r="D59" i="1"/>
  <c r="D65" i="1"/>
  <c r="D67" i="1"/>
  <c r="D70" i="1"/>
  <c r="C16" i="1"/>
  <c r="C28" i="1"/>
  <c r="C35" i="1"/>
  <c r="C37" i="1"/>
  <c r="C41" i="1"/>
  <c r="C45" i="1"/>
  <c r="C54" i="1"/>
  <c r="C59" i="1"/>
  <c r="C65" i="1"/>
  <c r="C67" i="1"/>
  <c r="C70" i="1"/>
  <c r="B16" i="1"/>
  <c r="B28" i="1"/>
  <c r="B37" i="1"/>
  <c r="B41" i="1"/>
  <c r="B45" i="1"/>
  <c r="B54" i="1"/>
  <c r="B59" i="1"/>
  <c r="B65" i="1"/>
  <c r="B67" i="1"/>
  <c r="B70" i="1"/>
  <c r="G42" i="1"/>
  <c r="A4" i="1"/>
  <c r="A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<sst xmlns="http://schemas.openxmlformats.org/spreadsheetml/2006/main" count="73" uniqueCount="73">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</sst>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2" xfId="0" applyFont="1" applyBorder="1"/>
    <xf numFmtId="0" fontId="6" fillId="0" borderId="12" xfId="0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6" fillId="0" borderId="11" xfId="0" applyFont="1" applyBorder="1"/>
    <xf numFmtId="0" fontId="7" fillId="0" borderId="9" xfId="0" applyFont="1" applyBorder="1" applyAlignment="1">
      <alignment horizontal="left" vertical="center" indent="3"/>
    </xf>
    <xf numFmtId="0" fontId="8" fillId="0" borderId="12" xfId="0" applyFont="1" applyBorder="1"/>
    <xf numFmtId="0" fontId="8" fillId="0" borderId="12" xfId="0" applyFont="1" applyBorder="1" applyAlignment="1">
      <alignment horizontal="left" vertical="center" indent="6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indent="6"/>
    </xf>
    <xf numFmtId="0" fontId="8" fillId="0" borderId="12" xfId="0" applyFont="1" applyBorder="1" applyAlignment="1">
      <alignment horizontal="left" vertical="center" indent="9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 indent="3"/>
    </xf>
    <xf numFmtId="0" fontId="7" fillId="0" borderId="12" xfId="0" applyFont="1" applyBorder="1" applyAlignment="1" applyProtection="1">
      <alignment vertical="center"/>
      <protection locked="0"/>
    </xf>
    <xf numFmtId="0" fontId="8" fillId="2" borderId="13" xfId="0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 wrapText="1" indent="9"/>
    </xf>
    <xf numFmtId="0" fontId="8" fillId="0" borderId="12" xfId="0" applyFont="1" applyBorder="1" applyAlignment="1">
      <alignment horizontal="left" wrapText="1" indent="9"/>
    </xf>
    <xf numFmtId="0" fontId="8" fillId="0" borderId="12" xfId="0" applyFont="1" applyBorder="1" applyAlignment="1">
      <alignment horizontal="left" vertical="center" wrapText="1" indent="3"/>
    </xf>
    <xf numFmtId="0" fontId="7" fillId="0" borderId="12" xfId="0" applyFont="1" applyBorder="1" applyAlignment="1">
      <alignment horizontal="left" vertical="center" wrapText="1" indent="3"/>
    </xf>
    <xf numFmtId="0" fontId="8" fillId="0" borderId="11" xfId="0" applyFont="1" applyBorder="1" applyAlignment="1">
      <alignment vertical="center"/>
    </xf>
    <xf numFmtId="0" fontId="8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PJGT_000_21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Judicial del Estado de Guanajuato,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4EB8E-5166-449B-A371-98DDCD3B2050}">
  <dimension ref="A1:H76"/>
  <sheetViews>
    <sheetView tabSelected="1" zoomScale="124" zoomScaleNormal="124" workbookViewId="0">
      <selection activeCell="B8" sqref="B8"/>
    </sheetView>
  </sheetViews>
  <sheetFormatPr baseColWidth="10" defaultRowHeight="15" x14ac:dyDescent="0.25"/>
  <cols>
    <col min="1" max="1" width="64.28515625" customWidth="1"/>
    <col min="2" max="2" width="17.5703125" customWidth="1"/>
    <col min="3" max="3" width="19.140625" customWidth="1"/>
    <col min="4" max="4" width="20.5703125" customWidth="1"/>
    <col min="5" max="6" width="17.7109375" customWidth="1"/>
    <col min="7" max="7" width="18.7109375" customWidth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3" t="str">
        <f>ENTE_PUBLICO_A</f>
        <v>Poder Judicial del Estado de Guanajuato, Gobierno del Estado de Guanajuato (a)</v>
      </c>
      <c r="B2" s="4"/>
      <c r="C2" s="4"/>
      <c r="D2" s="4"/>
      <c r="E2" s="4"/>
      <c r="F2" s="4"/>
      <c r="G2" s="5"/>
    </row>
    <row r="3" spans="1:8" x14ac:dyDescent="0.25">
      <c r="A3" s="6" t="s">
        <v>1</v>
      </c>
      <c r="B3" s="7"/>
      <c r="C3" s="7"/>
      <c r="D3" s="7"/>
      <c r="E3" s="7"/>
      <c r="F3" s="7"/>
      <c r="G3" s="8"/>
    </row>
    <row r="4" spans="1:8" x14ac:dyDescent="0.25">
      <c r="A4" s="6" t="str">
        <f>TRIMESTRE</f>
        <v>Del 1 de enero al 30 de marzo de 2021 (b)</v>
      </c>
      <c r="B4" s="7"/>
      <c r="C4" s="7"/>
      <c r="D4" s="7"/>
      <c r="E4" s="7"/>
      <c r="F4" s="7"/>
      <c r="G4" s="8"/>
    </row>
    <row r="5" spans="1:8" x14ac:dyDescent="0.25">
      <c r="A5" s="9" t="s">
        <v>2</v>
      </c>
      <c r="B5" s="10"/>
      <c r="C5" s="10"/>
      <c r="D5" s="10"/>
      <c r="E5" s="10"/>
      <c r="F5" s="10"/>
      <c r="G5" s="11"/>
    </row>
    <row r="6" spans="1:8" x14ac:dyDescent="0.25">
      <c r="A6" s="12" t="s">
        <v>3</v>
      </c>
      <c r="B6" s="13" t="s">
        <v>4</v>
      </c>
      <c r="C6" s="13"/>
      <c r="D6" s="13"/>
      <c r="E6" s="13"/>
      <c r="F6" s="13"/>
      <c r="G6" s="13" t="s">
        <v>5</v>
      </c>
    </row>
    <row r="7" spans="1:8" ht="60" x14ac:dyDescent="0.25">
      <c r="A7" s="14"/>
      <c r="B7" s="15" t="s">
        <v>6</v>
      </c>
      <c r="C7" s="16" t="s">
        <v>7</v>
      </c>
      <c r="D7" s="15" t="s">
        <v>8</v>
      </c>
      <c r="E7" s="15" t="s">
        <v>9</v>
      </c>
      <c r="F7" s="15" t="s">
        <v>10</v>
      </c>
      <c r="G7" s="13"/>
    </row>
    <row r="8" spans="1:8" x14ac:dyDescent="0.25">
      <c r="A8" s="23" t="s">
        <v>11</v>
      </c>
      <c r="B8" s="24"/>
      <c r="C8" s="24"/>
      <c r="D8" s="24"/>
      <c r="E8" s="24"/>
      <c r="F8" s="24"/>
      <c r="G8" s="18"/>
    </row>
    <row r="9" spans="1:8" x14ac:dyDescent="0.25">
      <c r="A9" s="25" t="s">
        <v>12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19">
        <f>F9-B9</f>
        <v>0</v>
      </c>
      <c r="H9" s="17"/>
    </row>
    <row r="10" spans="1:8" x14ac:dyDescent="0.25">
      <c r="A10" s="25" t="s">
        <v>13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19">
        <f t="shared" ref="G10:G15" si="0">F10-B10</f>
        <v>0</v>
      </c>
    </row>
    <row r="11" spans="1:8" x14ac:dyDescent="0.25">
      <c r="A11" s="25" t="s">
        <v>14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19">
        <f t="shared" si="0"/>
        <v>0</v>
      </c>
    </row>
    <row r="12" spans="1:8" x14ac:dyDescent="0.25">
      <c r="A12" s="25" t="s">
        <v>15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19">
        <f t="shared" si="0"/>
        <v>0</v>
      </c>
    </row>
    <row r="13" spans="1:8" x14ac:dyDescent="0.25">
      <c r="A13" s="25" t="s">
        <v>16</v>
      </c>
      <c r="B13" s="26">
        <v>59637263.149999999</v>
      </c>
      <c r="C13" s="26">
        <v>0</v>
      </c>
      <c r="D13" s="26">
        <v>59637263.149999999</v>
      </c>
      <c r="E13" s="26">
        <v>12879422.07</v>
      </c>
      <c r="F13" s="26">
        <v>12879422.07</v>
      </c>
      <c r="G13" s="19">
        <f t="shared" si="0"/>
        <v>-46757841.079999998</v>
      </c>
    </row>
    <row r="14" spans="1:8" x14ac:dyDescent="0.25">
      <c r="A14" s="25" t="s">
        <v>17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19">
        <f t="shared" si="0"/>
        <v>0</v>
      </c>
    </row>
    <row r="15" spans="1:8" x14ac:dyDescent="0.25">
      <c r="A15" s="25" t="s">
        <v>18</v>
      </c>
      <c r="B15" s="26">
        <v>9170920.0700000003</v>
      </c>
      <c r="C15" s="26">
        <v>1587.8</v>
      </c>
      <c r="D15" s="26">
        <v>9172507.8699999992</v>
      </c>
      <c r="E15" s="26">
        <v>3449600.82</v>
      </c>
      <c r="F15" s="26">
        <v>3449600.82</v>
      </c>
      <c r="G15" s="19">
        <f t="shared" si="0"/>
        <v>-5721319.25</v>
      </c>
    </row>
    <row r="16" spans="1:8" x14ac:dyDescent="0.25">
      <c r="A16" s="27" t="s">
        <v>19</v>
      </c>
      <c r="B16" s="26">
        <f>SUM(B17:B27)</f>
        <v>0</v>
      </c>
      <c r="C16" s="26">
        <f t="shared" ref="C16:F16" si="1">SUM(C17:C27)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19">
        <f>SUM(G17:G27)</f>
        <v>0</v>
      </c>
    </row>
    <row r="17" spans="1:7" x14ac:dyDescent="0.25">
      <c r="A17" s="28" t="s">
        <v>20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19">
        <f>F17-B17</f>
        <v>0</v>
      </c>
    </row>
    <row r="18" spans="1:7" x14ac:dyDescent="0.25">
      <c r="A18" s="28" t="s">
        <v>21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19">
        <f t="shared" ref="G18:G27" si="2">F18-B18</f>
        <v>0</v>
      </c>
    </row>
    <row r="19" spans="1:7" x14ac:dyDescent="0.25">
      <c r="A19" s="28" t="s">
        <v>22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19">
        <f t="shared" si="2"/>
        <v>0</v>
      </c>
    </row>
    <row r="20" spans="1:7" x14ac:dyDescent="0.25">
      <c r="A20" s="28" t="s">
        <v>23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19">
        <f t="shared" si="2"/>
        <v>0</v>
      </c>
    </row>
    <row r="21" spans="1:7" x14ac:dyDescent="0.25">
      <c r="A21" s="28" t="s">
        <v>24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19">
        <f t="shared" si="2"/>
        <v>0</v>
      </c>
    </row>
    <row r="22" spans="1:7" x14ac:dyDescent="0.25">
      <c r="A22" s="28" t="s">
        <v>25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19">
        <f t="shared" si="2"/>
        <v>0</v>
      </c>
    </row>
    <row r="23" spans="1:7" x14ac:dyDescent="0.25">
      <c r="A23" s="28" t="s">
        <v>26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19">
        <f t="shared" si="2"/>
        <v>0</v>
      </c>
    </row>
    <row r="24" spans="1:7" x14ac:dyDescent="0.25">
      <c r="A24" s="28" t="s">
        <v>27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19">
        <f t="shared" si="2"/>
        <v>0</v>
      </c>
    </row>
    <row r="25" spans="1:7" x14ac:dyDescent="0.25">
      <c r="A25" s="28" t="s">
        <v>28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19">
        <f t="shared" si="2"/>
        <v>0</v>
      </c>
    </row>
    <row r="26" spans="1:7" x14ac:dyDescent="0.25">
      <c r="A26" s="28" t="s">
        <v>29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19">
        <f t="shared" si="2"/>
        <v>0</v>
      </c>
    </row>
    <row r="27" spans="1:7" x14ac:dyDescent="0.25">
      <c r="A27" s="28" t="s">
        <v>30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19">
        <f t="shared" si="2"/>
        <v>0</v>
      </c>
    </row>
    <row r="28" spans="1:7" x14ac:dyDescent="0.25">
      <c r="A28" s="25" t="s">
        <v>31</v>
      </c>
      <c r="B28" s="26">
        <f>SUM(B29:B33)</f>
        <v>0</v>
      </c>
      <c r="C28" s="26">
        <f t="shared" ref="C28:G28" si="3">SUM(C29:C33)</f>
        <v>0</v>
      </c>
      <c r="D28" s="26">
        <f t="shared" si="3"/>
        <v>0</v>
      </c>
      <c r="E28" s="26">
        <f t="shared" si="3"/>
        <v>0</v>
      </c>
      <c r="F28" s="26">
        <f t="shared" si="3"/>
        <v>0</v>
      </c>
      <c r="G28" s="19">
        <f t="shared" si="3"/>
        <v>0</v>
      </c>
    </row>
    <row r="29" spans="1:7" x14ac:dyDescent="0.25">
      <c r="A29" s="28" t="s">
        <v>32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19">
        <f>F29-B29</f>
        <v>0</v>
      </c>
    </row>
    <row r="30" spans="1:7" x14ac:dyDescent="0.25">
      <c r="A30" s="28" t="s">
        <v>33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19">
        <f>F30-B30</f>
        <v>0</v>
      </c>
    </row>
    <row r="31" spans="1:7" x14ac:dyDescent="0.25">
      <c r="A31" s="28" t="s">
        <v>34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19">
        <f t="shared" ref="G31:G34" si="4">F31-B31</f>
        <v>0</v>
      </c>
    </row>
    <row r="32" spans="1:7" x14ac:dyDescent="0.25">
      <c r="A32" s="28" t="s">
        <v>35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19">
        <f t="shared" si="4"/>
        <v>0</v>
      </c>
    </row>
    <row r="33" spans="1:8" x14ac:dyDescent="0.25">
      <c r="A33" s="28" t="s">
        <v>36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19">
        <f t="shared" si="4"/>
        <v>0</v>
      </c>
    </row>
    <row r="34" spans="1:8" x14ac:dyDescent="0.25">
      <c r="A34" s="25" t="s">
        <v>37</v>
      </c>
      <c r="B34" s="26">
        <v>2024269034</v>
      </c>
      <c r="C34" s="26">
        <v>0</v>
      </c>
      <c r="D34" s="26">
        <v>2024269034</v>
      </c>
      <c r="E34" s="26">
        <v>613998299</v>
      </c>
      <c r="F34" s="26">
        <v>613998299</v>
      </c>
      <c r="G34" s="19">
        <f t="shared" si="4"/>
        <v>-1410270735</v>
      </c>
    </row>
    <row r="35" spans="1:8" x14ac:dyDescent="0.25">
      <c r="A35" s="25" t="s">
        <v>38</v>
      </c>
      <c r="B35" s="26">
        <v>0</v>
      </c>
      <c r="C35" s="26">
        <f t="shared" ref="C35:F35" si="5">C36</f>
        <v>0</v>
      </c>
      <c r="D35" s="26">
        <f t="shared" si="5"/>
        <v>0</v>
      </c>
      <c r="E35" s="26">
        <f t="shared" si="5"/>
        <v>0</v>
      </c>
      <c r="F35" s="26">
        <f t="shared" si="5"/>
        <v>0</v>
      </c>
      <c r="G35" s="19">
        <f>G36</f>
        <v>0</v>
      </c>
    </row>
    <row r="36" spans="1:8" x14ac:dyDescent="0.25">
      <c r="A36" s="28" t="s">
        <v>39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19">
        <f>F36-B36</f>
        <v>0</v>
      </c>
    </row>
    <row r="37" spans="1:8" x14ac:dyDescent="0.25">
      <c r="A37" s="25" t="s">
        <v>40</v>
      </c>
      <c r="B37" s="26">
        <f>B38+B39</f>
        <v>0</v>
      </c>
      <c r="C37" s="26">
        <f t="shared" ref="C37:G37" si="6">C38+C39</f>
        <v>507367999.42999995</v>
      </c>
      <c r="D37" s="26">
        <f t="shared" si="6"/>
        <v>507367999.42999995</v>
      </c>
      <c r="E37" s="26">
        <f t="shared" si="6"/>
        <v>0</v>
      </c>
      <c r="F37" s="26">
        <f t="shared" si="6"/>
        <v>0</v>
      </c>
      <c r="G37" s="19">
        <f t="shared" si="6"/>
        <v>0</v>
      </c>
    </row>
    <row r="38" spans="1:8" x14ac:dyDescent="0.25">
      <c r="A38" s="28" t="s">
        <v>41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19">
        <f>F38-B38</f>
        <v>0</v>
      </c>
    </row>
    <row r="39" spans="1:8" x14ac:dyDescent="0.25">
      <c r="A39" s="28" t="s">
        <v>42</v>
      </c>
      <c r="B39" s="26">
        <v>0</v>
      </c>
      <c r="C39" s="26">
        <v>507367999.42999995</v>
      </c>
      <c r="D39" s="26">
        <v>507367999.42999995</v>
      </c>
      <c r="E39" s="26">
        <v>0</v>
      </c>
      <c r="F39" s="26">
        <v>0</v>
      </c>
      <c r="G39" s="19">
        <f>F39-B39</f>
        <v>0</v>
      </c>
    </row>
    <row r="40" spans="1:8" x14ac:dyDescent="0.25">
      <c r="A40" s="29"/>
      <c r="B40" s="26"/>
      <c r="C40" s="26"/>
      <c r="D40" s="26"/>
      <c r="E40" s="26"/>
      <c r="F40" s="26"/>
      <c r="G40" s="19"/>
    </row>
    <row r="41" spans="1:8" x14ac:dyDescent="0.25">
      <c r="A41" s="30" t="s">
        <v>43</v>
      </c>
      <c r="B41" s="31">
        <f>SUM(B9,B10,B11,B12,B13,B14,B15,B16,B28,B34,B35,B37)</f>
        <v>2093077217.22</v>
      </c>
      <c r="C41" s="31">
        <f t="shared" ref="C41:E41" si="7">SUM(C9,C10,C11,C12,C13,C14,C15,C16,C28,C34,C35,C37)</f>
        <v>507369587.22999996</v>
      </c>
      <c r="D41" s="31">
        <f t="shared" si="7"/>
        <v>2600446804.4499998</v>
      </c>
      <c r="E41" s="31">
        <f t="shared" si="7"/>
        <v>630327321.88999999</v>
      </c>
      <c r="F41" s="31">
        <f>SUM(F9,F10,F11,F12,F13,F14,F15,F16,F28,F34,F35,F37)</f>
        <v>630327321.88999999</v>
      </c>
      <c r="G41" s="21">
        <f>SUM(G9,G10,G11,G12,G13,G14,G15,G16,G28,G34,G35,G37)</f>
        <v>-1462749895.3299999</v>
      </c>
    </row>
    <row r="42" spans="1:8" x14ac:dyDescent="0.25">
      <c r="A42" s="30" t="s">
        <v>44</v>
      </c>
      <c r="B42" s="32"/>
      <c r="C42" s="32"/>
      <c r="D42" s="32"/>
      <c r="E42" s="32"/>
      <c r="F42" s="32"/>
      <c r="G42" s="21">
        <f>IF(G41&gt;0,G41,0)</f>
        <v>0</v>
      </c>
      <c r="H42" s="17"/>
    </row>
    <row r="43" spans="1:8" x14ac:dyDescent="0.25">
      <c r="A43" s="29"/>
      <c r="B43" s="29"/>
      <c r="C43" s="29"/>
      <c r="D43" s="29"/>
      <c r="E43" s="29"/>
      <c r="F43" s="29"/>
      <c r="G43" s="20"/>
    </row>
    <row r="44" spans="1:8" x14ac:dyDescent="0.25">
      <c r="A44" s="30" t="s">
        <v>45</v>
      </c>
      <c r="B44" s="29"/>
      <c r="C44" s="29"/>
      <c r="D44" s="29"/>
      <c r="E44" s="29"/>
      <c r="F44" s="29"/>
      <c r="G44" s="20"/>
    </row>
    <row r="45" spans="1:8" x14ac:dyDescent="0.25">
      <c r="A45" s="25" t="s">
        <v>46</v>
      </c>
      <c r="B45" s="26">
        <f>SUM(B46:B53)</f>
        <v>0</v>
      </c>
      <c r="C45" s="26">
        <f t="shared" ref="C45:G45" si="8">SUM(C46:C53)</f>
        <v>0</v>
      </c>
      <c r="D45" s="26">
        <f t="shared" si="8"/>
        <v>0</v>
      </c>
      <c r="E45" s="26">
        <f t="shared" si="8"/>
        <v>0</v>
      </c>
      <c r="F45" s="26">
        <f t="shared" si="8"/>
        <v>0</v>
      </c>
      <c r="G45" s="19">
        <f t="shared" si="8"/>
        <v>0</v>
      </c>
    </row>
    <row r="46" spans="1:8" ht="42.75" customHeight="1" x14ac:dyDescent="0.25">
      <c r="A46" s="33" t="s">
        <v>47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19">
        <f>F46-B46</f>
        <v>0</v>
      </c>
    </row>
    <row r="47" spans="1:8" x14ac:dyDescent="0.25">
      <c r="A47" s="33" t="s">
        <v>48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19">
        <f t="shared" ref="G47:G53" si="9">F47-B47</f>
        <v>0</v>
      </c>
    </row>
    <row r="48" spans="1:8" x14ac:dyDescent="0.25">
      <c r="A48" s="33" t="s">
        <v>49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19">
        <f t="shared" si="9"/>
        <v>0</v>
      </c>
    </row>
    <row r="49" spans="1:7" ht="38.25" x14ac:dyDescent="0.25">
      <c r="A49" s="33" t="s">
        <v>50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19">
        <f t="shared" si="9"/>
        <v>0</v>
      </c>
    </row>
    <row r="50" spans="1:7" x14ac:dyDescent="0.25">
      <c r="A50" s="33" t="s">
        <v>51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19">
        <f t="shared" si="9"/>
        <v>0</v>
      </c>
    </row>
    <row r="51" spans="1:7" ht="25.5" x14ac:dyDescent="0.25">
      <c r="A51" s="33" t="s">
        <v>52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19">
        <f t="shared" si="9"/>
        <v>0</v>
      </c>
    </row>
    <row r="52" spans="1:7" ht="26.25" x14ac:dyDescent="0.25">
      <c r="A52" s="34" t="s">
        <v>53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19">
        <f t="shared" si="9"/>
        <v>0</v>
      </c>
    </row>
    <row r="53" spans="1:7" x14ac:dyDescent="0.25">
      <c r="A53" s="28" t="s">
        <v>54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19">
        <f t="shared" si="9"/>
        <v>0</v>
      </c>
    </row>
    <row r="54" spans="1:7" x14ac:dyDescent="0.25">
      <c r="A54" s="25" t="s">
        <v>55</v>
      </c>
      <c r="B54" s="26">
        <f>SUM(B55:B58)</f>
        <v>0</v>
      </c>
      <c r="C54" s="26">
        <f t="shared" ref="C54:G54" si="10">SUM(C55:C58)</f>
        <v>0</v>
      </c>
      <c r="D54" s="26">
        <f t="shared" si="10"/>
        <v>0</v>
      </c>
      <c r="E54" s="26">
        <f t="shared" si="10"/>
        <v>0</v>
      </c>
      <c r="F54" s="26">
        <f t="shared" si="10"/>
        <v>0</v>
      </c>
      <c r="G54" s="19">
        <f t="shared" si="10"/>
        <v>0</v>
      </c>
    </row>
    <row r="55" spans="1:7" x14ac:dyDescent="0.25">
      <c r="A55" s="34" t="s">
        <v>56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19">
        <f>F55-B55</f>
        <v>0</v>
      </c>
    </row>
    <row r="56" spans="1:7" x14ac:dyDescent="0.25">
      <c r="A56" s="33" t="s">
        <v>57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19">
        <f t="shared" ref="G56:G58" si="11">F56-B56</f>
        <v>0</v>
      </c>
    </row>
    <row r="57" spans="1:7" x14ac:dyDescent="0.25">
      <c r="A57" s="33" t="s">
        <v>58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19">
        <f t="shared" si="11"/>
        <v>0</v>
      </c>
    </row>
    <row r="58" spans="1:7" x14ac:dyDescent="0.25">
      <c r="A58" s="34" t="s">
        <v>59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19">
        <f t="shared" si="11"/>
        <v>0</v>
      </c>
    </row>
    <row r="59" spans="1:7" x14ac:dyDescent="0.25">
      <c r="A59" s="25" t="s">
        <v>60</v>
      </c>
      <c r="B59" s="26">
        <f>SUM(B60:B61)</f>
        <v>0</v>
      </c>
      <c r="C59" s="26">
        <f t="shared" ref="C59:G59" si="12">SUM(C60:C61)</f>
        <v>0</v>
      </c>
      <c r="D59" s="26">
        <f t="shared" si="12"/>
        <v>0</v>
      </c>
      <c r="E59" s="26">
        <f t="shared" si="12"/>
        <v>0</v>
      </c>
      <c r="F59" s="26">
        <f t="shared" si="12"/>
        <v>0</v>
      </c>
      <c r="G59" s="19">
        <f t="shared" si="12"/>
        <v>0</v>
      </c>
    </row>
    <row r="60" spans="1:7" ht="25.5" x14ac:dyDescent="0.25">
      <c r="A60" s="33" t="s">
        <v>61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19">
        <f>F60-B60</f>
        <v>0</v>
      </c>
    </row>
    <row r="61" spans="1:7" x14ac:dyDescent="0.25">
      <c r="A61" s="33" t="s">
        <v>62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19">
        <f>F61-B61</f>
        <v>0</v>
      </c>
    </row>
    <row r="62" spans="1:7" x14ac:dyDescent="0.25">
      <c r="A62" s="25" t="s">
        <v>63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19">
        <f>F62-B62</f>
        <v>0</v>
      </c>
    </row>
    <row r="63" spans="1:7" x14ac:dyDescent="0.25">
      <c r="A63" s="25" t="s">
        <v>64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19">
        <f>F63-B63</f>
        <v>0</v>
      </c>
    </row>
    <row r="64" spans="1:7" x14ac:dyDescent="0.25">
      <c r="A64" s="29"/>
      <c r="B64" s="29"/>
      <c r="C64" s="29"/>
      <c r="D64" s="29"/>
      <c r="E64" s="29"/>
      <c r="F64" s="29"/>
      <c r="G64" s="20"/>
    </row>
    <row r="65" spans="1:7" x14ac:dyDescent="0.25">
      <c r="A65" s="30" t="s">
        <v>65</v>
      </c>
      <c r="B65" s="31">
        <f>B45+B54+B59+B62+B63</f>
        <v>0</v>
      </c>
      <c r="C65" s="31">
        <f t="shared" ref="C65:G65" si="13">C45+C54+C59+C62+C63</f>
        <v>0</v>
      </c>
      <c r="D65" s="31">
        <f t="shared" si="13"/>
        <v>0</v>
      </c>
      <c r="E65" s="31">
        <f t="shared" si="13"/>
        <v>0</v>
      </c>
      <c r="F65" s="31">
        <f t="shared" si="13"/>
        <v>0</v>
      </c>
      <c r="G65" s="21">
        <f t="shared" si="13"/>
        <v>0</v>
      </c>
    </row>
    <row r="66" spans="1:7" x14ac:dyDescent="0.25">
      <c r="A66" s="29"/>
      <c r="B66" s="29"/>
      <c r="C66" s="29"/>
      <c r="D66" s="29"/>
      <c r="E66" s="29"/>
      <c r="F66" s="29"/>
      <c r="G66" s="20"/>
    </row>
    <row r="67" spans="1:7" x14ac:dyDescent="0.25">
      <c r="A67" s="30" t="s">
        <v>66</v>
      </c>
      <c r="B67" s="31">
        <f>B68</f>
        <v>0</v>
      </c>
      <c r="C67" s="31">
        <f t="shared" ref="C67:G67" si="14">C68</f>
        <v>0</v>
      </c>
      <c r="D67" s="31">
        <f t="shared" si="14"/>
        <v>0</v>
      </c>
      <c r="E67" s="31">
        <f t="shared" si="14"/>
        <v>0</v>
      </c>
      <c r="F67" s="31">
        <f t="shared" si="14"/>
        <v>0</v>
      </c>
      <c r="G67" s="21">
        <f t="shared" si="14"/>
        <v>0</v>
      </c>
    </row>
    <row r="68" spans="1:7" x14ac:dyDescent="0.25">
      <c r="A68" s="25" t="s">
        <v>67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19">
        <f>F68-B68</f>
        <v>0</v>
      </c>
    </row>
    <row r="69" spans="1:7" x14ac:dyDescent="0.25">
      <c r="A69" s="29"/>
      <c r="B69" s="29"/>
      <c r="C69" s="29"/>
      <c r="D69" s="29"/>
      <c r="E69" s="29"/>
      <c r="F69" s="29"/>
      <c r="G69" s="20"/>
    </row>
    <row r="70" spans="1:7" x14ac:dyDescent="0.25">
      <c r="A70" s="30" t="s">
        <v>68</v>
      </c>
      <c r="B70" s="31">
        <f>B41+B65+B67</f>
        <v>2093077217.22</v>
      </c>
      <c r="C70" s="31">
        <f t="shared" ref="C70:G70" si="15">C41+C65+C67</f>
        <v>507369587.22999996</v>
      </c>
      <c r="D70" s="31">
        <f t="shared" si="15"/>
        <v>2600446804.4499998</v>
      </c>
      <c r="E70" s="31">
        <f t="shared" si="15"/>
        <v>630327321.88999999</v>
      </c>
      <c r="F70" s="31">
        <f t="shared" si="15"/>
        <v>630327321.88999999</v>
      </c>
      <c r="G70" s="21">
        <f t="shared" si="15"/>
        <v>-1462749895.3299999</v>
      </c>
    </row>
    <row r="71" spans="1:7" x14ac:dyDescent="0.25">
      <c r="A71" s="29"/>
      <c r="B71" s="29"/>
      <c r="C71" s="29"/>
      <c r="D71" s="29"/>
      <c r="E71" s="29"/>
      <c r="F71" s="29"/>
      <c r="G71" s="20"/>
    </row>
    <row r="72" spans="1:7" x14ac:dyDescent="0.25">
      <c r="A72" s="30" t="s">
        <v>69</v>
      </c>
      <c r="B72" s="29"/>
      <c r="C72" s="29"/>
      <c r="D72" s="29"/>
      <c r="E72" s="29"/>
      <c r="F72" s="29"/>
      <c r="G72" s="20"/>
    </row>
    <row r="73" spans="1:7" ht="25.5" x14ac:dyDescent="0.25">
      <c r="A73" s="35" t="s">
        <v>70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19">
        <f>F73-B73</f>
        <v>0</v>
      </c>
    </row>
    <row r="74" spans="1:7" ht="18" customHeight="1" x14ac:dyDescent="0.25">
      <c r="A74" s="35" t="s">
        <v>71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19">
        <f>F74-B74</f>
        <v>0</v>
      </c>
    </row>
    <row r="75" spans="1:7" x14ac:dyDescent="0.25">
      <c r="A75" s="36" t="s">
        <v>72</v>
      </c>
      <c r="B75" s="31">
        <f>B73+B74</f>
        <v>0</v>
      </c>
      <c r="C75" s="31">
        <f t="shared" ref="C75:G75" si="16">C73+C74</f>
        <v>0</v>
      </c>
      <c r="D75" s="31">
        <f t="shared" si="16"/>
        <v>0</v>
      </c>
      <c r="E75" s="31">
        <f t="shared" si="16"/>
        <v>0</v>
      </c>
      <c r="F75" s="31">
        <f t="shared" si="16"/>
        <v>0</v>
      </c>
      <c r="G75" s="21">
        <f t="shared" si="16"/>
        <v>0</v>
      </c>
    </row>
    <row r="76" spans="1:7" x14ac:dyDescent="0.25">
      <c r="A76" s="37"/>
      <c r="B76" s="38"/>
      <c r="C76" s="38"/>
      <c r="D76" s="38"/>
      <c r="E76" s="38"/>
      <c r="F76" s="38"/>
      <c r="G76" s="22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 xr:uid="{5D0F7F7B-22DC-42E2-9371-C998AB3827B7}">
      <formula1>-1.79769313486231E+100</formula1>
      <formula2>1.79769313486231E+100</formula2>
    </dataValidation>
  </dataValidations>
  <printOptions horizontalCentered="1"/>
  <pageMargins left="0" right="0" top="0" bottom="0" header="0.31496062992125984" footer="0.3149606299212598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Villegas</dc:creator>
  <cp:lastModifiedBy>Berenice Villegas</cp:lastModifiedBy>
  <cp:lastPrinted>2021-04-19T16:48:57Z</cp:lastPrinted>
  <dcterms:created xsi:type="dcterms:W3CDTF">2021-04-19T16:44:49Z</dcterms:created>
  <dcterms:modified xsi:type="dcterms:W3CDTF">2021-04-19T16:50:32Z</dcterms:modified>
</cp:coreProperties>
</file>