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CHIVOS AL 31 DICIEMBRE DE 2020\REPORTES TRANSPARENCIA\PARA PUBLICAR\2021\para publicar\"/>
    </mc:Choice>
  </mc:AlternateContent>
  <xr:revisionPtr revIDLastSave="0" documentId="13_ncr:1_{8826D69D-13A4-4FF1-BA6F-28D2F94919B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F_GTO_PJEG_01_21" sheetId="1" r:id="rId1"/>
  </sheets>
  <definedNames>
    <definedName name="_xlnm.Print_Area" localSheetId="0">FF_GTO_PJEG_01_21!$A$1:$H$47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17" i="1"/>
  <c r="C17" i="1"/>
  <c r="B21" i="1"/>
  <c r="B17" i="1"/>
  <c r="D10" i="1"/>
  <c r="C10" i="1"/>
  <c r="B10" i="1"/>
  <c r="D8" i="1"/>
  <c r="C8" i="1"/>
  <c r="B8" i="1"/>
  <c r="C3" i="1" l="1"/>
  <c r="D3" i="1"/>
  <c r="D14" i="1"/>
  <c r="C14" i="1"/>
  <c r="C27" i="1" l="1"/>
  <c r="B14" i="1" l="1"/>
  <c r="B3" i="1"/>
  <c r="B24" i="1" l="1"/>
  <c r="C24" i="1"/>
  <c r="D24" i="1"/>
  <c r="D27" i="1"/>
  <c r="D39" i="1" s="1"/>
  <c r="C39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<sst xmlns="http://schemas.openxmlformats.org/spreadsheetml/2006/main" count="45" uniqueCount="37">
  <si>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</si>
  <si>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</si>
  <si>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</si>
  <si>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</si>
  <si>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</si>
  <si>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</si>
  <si>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</si>
  <si>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</si>
  <si>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</si>
  <si>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</si>
  <si>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</si>
  <si>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</si>
  <si>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</si>
  <si>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</si>
  <si>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</si>
  <si>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</si>
  <si>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</si>
  <si>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</si>
  <si>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</si>
  <si>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</si>
  <si>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</si>
  <si>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</si>
  <si>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</si>
  <si>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</si>
  <si>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</si>
  <si>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</si>
  <si>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</si>
  <si>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</si>
  <si>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</si>
  <si>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</si>
  <si>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</si>
  <si>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</si>
  <si>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</si>
  <si>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</si>
  <si>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</si>
  <si>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</si>
  <si>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Poder Judicial del Estado de Guanajuato
Flujo de Fondos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</si>
</sst>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4" fillId="0" borderId="5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8" xfId="0" applyFont="1" applyBorder="1"/>
    <xf numFmtId="0" fontId="2" fillId="0" borderId="4" xfId="0" applyFont="1" applyBorder="1" applyAlignment="1">
      <alignment horizontal="left" indent="1"/>
    </xf>
    <xf numFmtId="0" fontId="5" fillId="0" borderId="4" xfId="0" applyFont="1" applyBorder="1"/>
    <xf numFmtId="0" fontId="5" fillId="0" borderId="6" xfId="0" applyFont="1" applyBorder="1"/>
    <xf numFmtId="0" fontId="4" fillId="0" borderId="4" xfId="0" applyFont="1" applyFill="1" applyBorder="1" applyAlignment="1">
      <alignment horizontal="left" vertical="center" indent="1"/>
    </xf>
    <xf numFmtId="0" fontId="3" fillId="0" borderId="6" xfId="2" applyFont="1" applyBorder="1" applyAlignment="1">
      <alignment horizontal="left" vertical="center"/>
    </xf>
    <xf numFmtId="4" fontId="3" fillId="0" borderId="9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1" applyFont="1" applyFill="1" applyBorder="1" applyAlignment="1" applyProtection="1">
      <alignment vertical="top"/>
      <protection locked="0"/>
    </xf>
    <xf numFmtId="0" fontId="0" fillId="0" borderId="0" xfId="0" applyFont="1"/>
    <xf numFmtId="0" fontId="4" fillId="0" borderId="0" xfId="1" applyFont="1" applyFill="1" applyBorder="1" applyAlignment="1" applyProtection="1">
      <alignment horizontal="left" vertical="top" wrapText="1"/>
      <protection locked="0"/>
    </xf>
    <xf numFmtId="4" fontId="6" fillId="0" borderId="10" xfId="0" applyNumberFormat="1" applyFont="1" applyFill="1" applyBorder="1"/>
    <xf numFmtId="4" fontId="6" fillId="0" borderId="5" xfId="0" applyNumberFormat="1" applyFont="1" applyFill="1" applyBorder="1"/>
    <xf numFmtId="4" fontId="7" fillId="0" borderId="10" xfId="0" applyNumberFormat="1" applyFont="1" applyFill="1" applyBorder="1"/>
    <xf numFmtId="4" fontId="7" fillId="0" borderId="5" xfId="0" applyNumberFormat="1" applyFont="1" applyFill="1" applyBorder="1"/>
    <xf numFmtId="4" fontId="7" fillId="0" borderId="11" xfId="0" applyNumberFormat="1" applyFont="1" applyFill="1" applyBorder="1"/>
    <xf numFmtId="4" fontId="4" fillId="0" borderId="5" xfId="0" applyNumberFormat="1" applyFont="1" applyFill="1" applyBorder="1" applyAlignment="1">
      <alignment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</xdr:rowOff>
    </xdr:from>
    <xdr:to>
      <xdr:col>0</xdr:col>
      <xdr:colOff>1714500</xdr:colOff>
      <xdr:row>0</xdr:row>
      <xdr:rowOff>495301</xdr:rowOff>
    </xdr:to>
    <xdr:pic>
      <xdr:nvPicPr>
        <xdr:cNvPr id="2" name="Imagen 7" descr="Descripción: C:\Users\christian.morales\Downloads\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"/>
          <a:ext cx="1619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2076450</xdr:colOff>
      <xdr:row>43</xdr:row>
      <xdr:rowOff>0</xdr:rowOff>
    </xdr:from>
    <xdr:to>
      <xdr:col>2</xdr:col>
      <xdr:colOff>390525</xdr:colOff>
      <xdr:row>46</xdr:row>
      <xdr:rowOff>64078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76450" y="6838950"/>
          <a:ext cx="2428875" cy="49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Dra. Carmen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G. Alcalde Maycotte.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Directora de Administración.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0</xdr:colOff>
      <xdr:row>43</xdr:row>
      <xdr:rowOff>1</xdr:rowOff>
    </xdr:from>
    <xdr:to>
      <xdr:col>3</xdr:col>
      <xdr:colOff>495300</xdr:colOff>
      <xdr:row>45</xdr:row>
      <xdr:rowOff>76201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114800" y="6838951"/>
          <a:ext cx="1676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Elizabeth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García Tena.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Sub-Directora  de Presupuesto.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</xdr:colOff>
      <xdr:row>40</xdr:row>
      <xdr:rowOff>38100</xdr:rowOff>
    </xdr:from>
    <xdr:to>
      <xdr:col>1</xdr:col>
      <xdr:colOff>457199</xdr:colOff>
      <xdr:row>42</xdr:row>
      <xdr:rowOff>0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5" y="16849725"/>
          <a:ext cx="1190624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Firma: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2352675</xdr:colOff>
      <xdr:row>46</xdr:row>
      <xdr:rowOff>47625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6838950"/>
          <a:ext cx="2352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Mgdo. Héctor Tinajero Muñoz.</a:t>
          </a:r>
        </a:p>
        <a:p>
          <a:pPr algn="ctr"/>
          <a:r>
            <a:rPr lang="es-MX" sz="800" b="0">
              <a:latin typeface="Arial" pitchFamily="34" charset="0"/>
              <a:cs typeface="Arial" pitchFamily="34" charset="0"/>
            </a:rPr>
            <a:t>Presidente </a:t>
          </a:r>
          <a:r>
            <a:rPr lang="es-MX" sz="800" b="0" baseline="0">
              <a:latin typeface="Arial" pitchFamily="34" charset="0"/>
              <a:cs typeface="Arial" pitchFamily="34" charset="0"/>
            </a:rPr>
            <a:t>del Supremo Tribunal de Justicia y del Consejo del Poder Judicial.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400050</xdr:colOff>
      <xdr:row>43</xdr:row>
      <xdr:rowOff>0</xdr:rowOff>
    </xdr:from>
    <xdr:to>
      <xdr:col>5</xdr:col>
      <xdr:colOff>476250</xdr:colOff>
      <xdr:row>46</xdr:row>
      <xdr:rowOff>57150</xdr:rowOff>
    </xdr:to>
    <xdr:sp macro="" textlink="">
      <xdr:nvSpPr>
        <xdr:cNvPr id="8" name="6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695950" y="6838950"/>
          <a:ext cx="201930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Berenice Villegas Negrete.</a:t>
          </a:r>
          <a:endParaRPr lang="es-MX" sz="8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 Directora del Fondo Auxiliar para la Impartición de Justicia.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371477</xdr:colOff>
      <xdr:row>42</xdr:row>
      <xdr:rowOff>133350</xdr:rowOff>
    </xdr:from>
    <xdr:ext cx="1704973" cy="485775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610477" y="6829425"/>
          <a:ext cx="1704973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</a:t>
          </a:r>
          <a:r>
            <a:rPr lang="es-MX" sz="8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Pedro Landín González. </a:t>
          </a: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MX" sz="800" b="0" baseline="0" noProof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</a:t>
          </a: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del Despacho de la Contraloría.</a:t>
          </a:r>
          <a:r>
            <a:rPr lang="es-MX" sz="11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showGridLines="0" tabSelected="1" zoomScaleNormal="100" workbookViewId="0">
      <selection activeCell="F32" sqref="F32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36</v>
      </c>
      <c r="B1" s="29"/>
      <c r="C1" s="29"/>
      <c r="D1" s="30"/>
    </row>
    <row r="2" spans="1:4" ht="22.5" x14ac:dyDescent="0.2">
      <c r="A2" s="6" t="s">
        <v>20</v>
      </c>
      <c r="B2" s="5" t="s">
        <v>22</v>
      </c>
      <c r="C2" s="5" t="s">
        <v>21</v>
      </c>
      <c r="D2" s="5" t="s">
        <v>23</v>
      </c>
    </row>
    <row r="3" spans="1:4" x14ac:dyDescent="0.2">
      <c r="A3" s="3" t="s">
        <v>0</v>
      </c>
      <c r="B3" s="13">
        <f>SUM(B4:B13)</f>
        <v>2093077217.22</v>
      </c>
      <c r="C3" s="13">
        <f>SUM(C4:C13)</f>
        <v>630327321.88999999</v>
      </c>
      <c r="D3" s="13">
        <f>SUM(D4:D13)</f>
        <v>630327321.88999999</v>
      </c>
    </row>
    <row r="4" spans="1:4" x14ac:dyDescent="0.2">
      <c r="A4" s="11" t="s">
        <v>1</v>
      </c>
      <c r="B4" s="14">
        <v>0</v>
      </c>
      <c r="C4" s="14">
        <v>0</v>
      </c>
      <c r="D4" s="2">
        <v>0</v>
      </c>
    </row>
    <row r="5" spans="1:4" x14ac:dyDescent="0.2">
      <c r="A5" s="11" t="s">
        <v>2</v>
      </c>
      <c r="B5" s="14">
        <v>0</v>
      </c>
      <c r="C5" s="14">
        <v>0</v>
      </c>
      <c r="D5" s="2">
        <v>0</v>
      </c>
    </row>
    <row r="6" spans="1:4" x14ac:dyDescent="0.2">
      <c r="A6" s="11" t="s">
        <v>3</v>
      </c>
      <c r="B6" s="14">
        <v>0</v>
      </c>
      <c r="C6" s="14">
        <v>0</v>
      </c>
      <c r="D6" s="2">
        <v>0</v>
      </c>
    </row>
    <row r="7" spans="1:4" x14ac:dyDescent="0.2">
      <c r="A7" s="11" t="s">
        <v>4</v>
      </c>
      <c r="B7" s="14">
        <v>0</v>
      </c>
      <c r="C7" s="14">
        <v>0</v>
      </c>
      <c r="D7" s="2">
        <v>0</v>
      </c>
    </row>
    <row r="8" spans="1:4" x14ac:dyDescent="0.2">
      <c r="A8" s="11" t="s">
        <v>5</v>
      </c>
      <c r="B8" s="14">
        <f>38764221.05+20873042.1</f>
        <v>59637263.149999999</v>
      </c>
      <c r="C8" s="14">
        <f>7940179.17+4939242.9</f>
        <v>12879422.07</v>
      </c>
      <c r="D8" s="2">
        <f>7940179.17+4939242.9</f>
        <v>12879422.07</v>
      </c>
    </row>
    <row r="9" spans="1:4" x14ac:dyDescent="0.2">
      <c r="A9" s="11" t="s">
        <v>6</v>
      </c>
      <c r="B9" s="14">
        <v>0</v>
      </c>
      <c r="C9" s="14">
        <v>0</v>
      </c>
      <c r="D9" s="2">
        <v>0</v>
      </c>
    </row>
    <row r="10" spans="1:4" x14ac:dyDescent="0.2">
      <c r="A10" s="11" t="s">
        <v>7</v>
      </c>
      <c r="B10" s="14">
        <f>2108948.92+7061971.15</f>
        <v>9170920.0700000003</v>
      </c>
      <c r="C10" s="14">
        <f>1057061+2392539.82</f>
        <v>3449600.82</v>
      </c>
      <c r="D10" s="2">
        <f>1057061+2392539.82</f>
        <v>3449600.82</v>
      </c>
    </row>
    <row r="11" spans="1:4" x14ac:dyDescent="0.2">
      <c r="A11" s="11" t="s">
        <v>8</v>
      </c>
      <c r="B11" s="14">
        <v>0</v>
      </c>
      <c r="C11" s="14">
        <v>0</v>
      </c>
      <c r="D11" s="2">
        <v>0</v>
      </c>
    </row>
    <row r="12" spans="1:4" x14ac:dyDescent="0.2">
      <c r="A12" s="11" t="s">
        <v>9</v>
      </c>
      <c r="B12" s="14">
        <v>2024269034</v>
      </c>
      <c r="C12" s="14">
        <v>613998299</v>
      </c>
      <c r="D12" s="2">
        <v>613998299</v>
      </c>
    </row>
    <row r="13" spans="1:4" x14ac:dyDescent="0.2">
      <c r="A13" s="11" t="s">
        <v>10</v>
      </c>
      <c r="B13" s="14">
        <v>0</v>
      </c>
      <c r="C13" s="14">
        <v>0</v>
      </c>
      <c r="D13" s="2">
        <v>0</v>
      </c>
    </row>
    <row r="14" spans="1:4" x14ac:dyDescent="0.2">
      <c r="A14" s="4" t="s">
        <v>11</v>
      </c>
      <c r="B14" s="15">
        <f>SUM(B15:B23)</f>
        <v>2093077217.22</v>
      </c>
      <c r="C14" s="15">
        <f>SUM(C15:C23)</f>
        <v>389862459.50999999</v>
      </c>
      <c r="D14" s="15">
        <f>SUM(D15:D23)</f>
        <v>388694994.82000005</v>
      </c>
    </row>
    <row r="15" spans="1:4" x14ac:dyDescent="0.2">
      <c r="A15" s="11" t="s">
        <v>12</v>
      </c>
      <c r="B15" s="22">
        <v>1618503014</v>
      </c>
      <c r="C15" s="22">
        <v>312531812.94999999</v>
      </c>
      <c r="D15" s="23">
        <v>312531812.94999999</v>
      </c>
    </row>
    <row r="16" spans="1:4" x14ac:dyDescent="0.2">
      <c r="A16" s="11" t="s">
        <v>13</v>
      </c>
      <c r="B16" s="22">
        <v>80160042</v>
      </c>
      <c r="C16" s="22">
        <v>4805965.09</v>
      </c>
      <c r="D16" s="23">
        <v>4723676.7300000004</v>
      </c>
    </row>
    <row r="17" spans="1:4" x14ac:dyDescent="0.2">
      <c r="A17" s="11" t="s">
        <v>14</v>
      </c>
      <c r="B17" s="22">
        <f>438000+260987986</f>
        <v>261425986</v>
      </c>
      <c r="C17" s="22">
        <f>70598.75+27831838.63</f>
        <v>27902437.379999999</v>
      </c>
      <c r="D17" s="23">
        <f>70598.75+27590372.61</f>
        <v>27660971.359999999</v>
      </c>
    </row>
    <row r="18" spans="1:4" x14ac:dyDescent="0.2">
      <c r="A18" s="11" t="s">
        <v>9</v>
      </c>
      <c r="B18" s="22">
        <v>11508992</v>
      </c>
      <c r="C18" s="22">
        <v>2133852.4900000002</v>
      </c>
      <c r="D18" s="23">
        <v>2133852.4900000002</v>
      </c>
    </row>
    <row r="19" spans="1:4" x14ac:dyDescent="0.2">
      <c r="A19" s="11" t="s">
        <v>15</v>
      </c>
      <c r="B19" s="22">
        <v>52609000</v>
      </c>
      <c r="C19" s="22">
        <v>8931570.8800000008</v>
      </c>
      <c r="D19" s="23">
        <v>8219738.4900000002</v>
      </c>
    </row>
    <row r="20" spans="1:4" x14ac:dyDescent="0.2">
      <c r="A20" s="11" t="s">
        <v>16</v>
      </c>
      <c r="B20" s="22">
        <v>500000</v>
      </c>
      <c r="C20" s="22">
        <v>33556820.719999999</v>
      </c>
      <c r="D20" s="23">
        <v>33424942.800000001</v>
      </c>
    </row>
    <row r="21" spans="1:4" x14ac:dyDescent="0.2">
      <c r="A21" s="11" t="s">
        <v>17</v>
      </c>
      <c r="B21" s="22">
        <f>40435169.97+27935013.25</f>
        <v>68370183.219999999</v>
      </c>
      <c r="C21" s="22">
        <v>0</v>
      </c>
      <c r="D21" s="23">
        <v>0</v>
      </c>
    </row>
    <row r="22" spans="1:4" x14ac:dyDescent="0.2">
      <c r="A22" s="11" t="s">
        <v>18</v>
      </c>
      <c r="B22" s="14">
        <v>0</v>
      </c>
      <c r="C22" s="14">
        <v>0</v>
      </c>
      <c r="D22" s="2">
        <v>0</v>
      </c>
    </row>
    <row r="23" spans="1:4" x14ac:dyDescent="0.2">
      <c r="A23" s="11" t="s">
        <v>19</v>
      </c>
      <c r="B23" s="14">
        <v>0</v>
      </c>
      <c r="C23" s="14">
        <v>0</v>
      </c>
      <c r="D23" s="2">
        <v>0</v>
      </c>
    </row>
    <row r="24" spans="1:4" x14ac:dyDescent="0.2">
      <c r="A24" s="12" t="s">
        <v>24</v>
      </c>
      <c r="B24" s="16">
        <f>B3-B14</f>
        <v>0</v>
      </c>
      <c r="C24" s="16">
        <f>C3-C14</f>
        <v>240464862.38</v>
      </c>
      <c r="D24" s="16">
        <f>D3-D14</f>
        <v>241632327.06999993</v>
      </c>
    </row>
    <row r="25" spans="1:4" x14ac:dyDescent="0.2">
      <c r="A25" s="17"/>
      <c r="B25" s="18"/>
      <c r="C25" s="18"/>
      <c r="D25" s="18"/>
    </row>
    <row r="26" spans="1:4" ht="22.5" x14ac:dyDescent="0.2">
      <c r="A26" s="6" t="s">
        <v>20</v>
      </c>
      <c r="B26" s="5" t="s">
        <v>22</v>
      </c>
      <c r="C26" s="5" t="s">
        <v>21</v>
      </c>
      <c r="D26" s="5" t="s">
        <v>23</v>
      </c>
    </row>
    <row r="27" spans="1:4" x14ac:dyDescent="0.2">
      <c r="A27" s="7" t="s">
        <v>25</v>
      </c>
      <c r="B27" s="13">
        <v>0</v>
      </c>
      <c r="C27" s="13">
        <f>C28+C34</f>
        <v>240464862.38</v>
      </c>
      <c r="D27" s="13">
        <f>D28+D34</f>
        <v>241632327.06999999</v>
      </c>
    </row>
    <row r="28" spans="1:4" x14ac:dyDescent="0.2">
      <c r="A28" s="8" t="s">
        <v>26</v>
      </c>
      <c r="B28" s="22">
        <v>0</v>
      </c>
      <c r="C28" s="27">
        <f>8926641.42+275339924.15</f>
        <v>284266565.56999999</v>
      </c>
      <c r="D28" s="23">
        <f>8926641.42+275767306.84</f>
        <v>284693948.25999999</v>
      </c>
    </row>
    <row r="29" spans="1:4" x14ac:dyDescent="0.2">
      <c r="A29" s="8" t="s">
        <v>27</v>
      </c>
      <c r="B29" s="22">
        <v>0</v>
      </c>
      <c r="C29" s="22">
        <v>0</v>
      </c>
      <c r="D29" s="23">
        <v>0</v>
      </c>
    </row>
    <row r="30" spans="1:4" x14ac:dyDescent="0.2">
      <c r="A30" s="8" t="s">
        <v>28</v>
      </c>
      <c r="B30" s="22">
        <v>0</v>
      </c>
      <c r="C30" s="22">
        <v>0</v>
      </c>
      <c r="D30" s="23">
        <v>0</v>
      </c>
    </row>
    <row r="31" spans="1:4" x14ac:dyDescent="0.2">
      <c r="A31" s="8" t="s">
        <v>29</v>
      </c>
      <c r="B31" s="22">
        <v>0</v>
      </c>
      <c r="C31" s="22">
        <v>0</v>
      </c>
      <c r="D31" s="23">
        <v>0</v>
      </c>
    </row>
    <row r="32" spans="1:4" x14ac:dyDescent="0.2">
      <c r="A32" s="8" t="s">
        <v>30</v>
      </c>
      <c r="B32" s="22">
        <v>0</v>
      </c>
      <c r="C32" s="22">
        <v>0</v>
      </c>
      <c r="D32" s="23">
        <v>0</v>
      </c>
    </row>
    <row r="33" spans="1:5" x14ac:dyDescent="0.2">
      <c r="A33" s="8" t="s">
        <v>31</v>
      </c>
      <c r="B33" s="22">
        <v>0</v>
      </c>
      <c r="C33" s="22">
        <v>0</v>
      </c>
      <c r="D33" s="23">
        <v>0</v>
      </c>
    </row>
    <row r="34" spans="1:5" x14ac:dyDescent="0.2">
      <c r="A34" s="8" t="s">
        <v>32</v>
      </c>
      <c r="B34" s="22">
        <v>0</v>
      </c>
      <c r="C34" s="14">
        <v>-43801703.189999998</v>
      </c>
      <c r="D34" s="23">
        <v>-43061621.189999998</v>
      </c>
    </row>
    <row r="35" spans="1:5" x14ac:dyDescent="0.2">
      <c r="A35" s="9" t="s">
        <v>33</v>
      </c>
      <c r="B35" s="24">
        <v>0</v>
      </c>
      <c r="C35" s="24">
        <v>0</v>
      </c>
      <c r="D35" s="25">
        <v>0</v>
      </c>
    </row>
    <row r="36" spans="1:5" x14ac:dyDescent="0.2">
      <c r="A36" s="8" t="s">
        <v>30</v>
      </c>
      <c r="B36" s="22">
        <v>0</v>
      </c>
      <c r="C36" s="22">
        <v>0</v>
      </c>
      <c r="D36" s="23">
        <v>0</v>
      </c>
    </row>
    <row r="37" spans="1:5" x14ac:dyDescent="0.2">
      <c r="A37" s="8" t="s">
        <v>31</v>
      </c>
      <c r="B37" s="22">
        <v>0</v>
      </c>
      <c r="C37" s="22">
        <v>0</v>
      </c>
      <c r="D37" s="23">
        <v>0</v>
      </c>
    </row>
    <row r="38" spans="1:5" x14ac:dyDescent="0.2">
      <c r="A38" s="8" t="s">
        <v>34</v>
      </c>
      <c r="B38" s="22">
        <v>0</v>
      </c>
      <c r="C38" s="22">
        <v>0</v>
      </c>
      <c r="D38" s="23">
        <v>0</v>
      </c>
    </row>
    <row r="39" spans="1:5" x14ac:dyDescent="0.2">
      <c r="A39" s="10" t="s">
        <v>24</v>
      </c>
      <c r="B39" s="26">
        <v>0</v>
      </c>
      <c r="C39" s="26">
        <f>C27-C35</f>
        <v>240464862.38</v>
      </c>
      <c r="D39" s="26">
        <f>D27-D35</f>
        <v>241632327.06999999</v>
      </c>
    </row>
    <row r="40" spans="1:5" ht="15" x14ac:dyDescent="0.25">
      <c r="A40" s="19" t="s">
        <v>35</v>
      </c>
      <c r="B40" s="20"/>
      <c r="C40" s="20"/>
      <c r="D40" s="20"/>
      <c r="E40" s="20"/>
    </row>
    <row r="41" spans="1:5" x14ac:dyDescent="0.2">
      <c r="A41" s="19"/>
      <c r="B41" s="21"/>
      <c r="C41" s="21"/>
      <c r="D41" s="21"/>
      <c r="E41" s="21"/>
    </row>
    <row r="42" spans="1:5" x14ac:dyDescent="0.2">
      <c r="A42" s="21"/>
      <c r="B42" s="21"/>
      <c r="C42" s="21"/>
      <c r="D42" s="21"/>
      <c r="E42" s="21"/>
    </row>
    <row r="43" spans="1:5" x14ac:dyDescent="0.2">
      <c r="A43" s="21"/>
      <c r="B43" s="21"/>
      <c r="C43" s="21"/>
      <c r="D43" s="21"/>
      <c r="E43" s="21"/>
    </row>
    <row r="44" spans="1:5" x14ac:dyDescent="0.2">
      <c r="A44" s="19"/>
      <c r="B44" s="19"/>
      <c r="C44" s="19"/>
      <c r="D44" s="19"/>
      <c r="E44" s="19"/>
    </row>
    <row r="45" spans="1:5" x14ac:dyDescent="0.2">
      <c r="A45" s="19"/>
      <c r="B45" s="19"/>
      <c r="C45" s="19"/>
      <c r="D45" s="19"/>
      <c r="E45" s="19"/>
    </row>
    <row r="46" spans="1:5" x14ac:dyDescent="0.2">
      <c r="A46" s="19"/>
      <c r="B46" s="19"/>
      <c r="C46" s="19"/>
      <c r="D46" s="19"/>
      <c r="E46" s="19"/>
    </row>
    <row r="47" spans="1:5" x14ac:dyDescent="0.2">
      <c r="A47" s="19"/>
      <c r="B47" s="19"/>
      <c r="C47" s="19"/>
      <c r="D47" s="19"/>
      <c r="E47" s="19"/>
    </row>
  </sheetData>
  <sheetProtection algorithmName="SHA-512" hashValue="DzSTZ4W9FG92ZCP1NpnHSqiZs2Wotop6eFzdlIbLgXNmHD4FDObWp7bz2V8SMBJLzaVS8PvktQDk86+CL0gCNw==" saltValue="K0RC7fqVVKU6H2wGGnP+Pw==" spinCount="100000" sheet="1" objects="1" scenarios="1"/>
  <mergeCells count="1">
    <mergeCell ref="A1:D1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FF_GTO_PJEG_01_21</vt:lpstr>
      <vt:lpstr>FF_GTO_PJEG_01_21!Área_de_impresión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Eduardo Contreras</cp:lastModifiedBy>
  <cp:lastPrinted>2020-10-19T18:08:47Z</cp:lastPrinted>
  <dcterms:created xsi:type="dcterms:W3CDTF">2017-12-20T04:54:53Z</dcterms:created>
  <dcterms:modified xsi:type="dcterms:W3CDTF">2021-04-19T20:39:32Z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