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E:\reportes de transparencia\reportes 2022\integrados\segundo trim 2022\"/>
    </mc:Choice>
  </mc:AlternateContent>
  <xr:revisionPtr revIDLastSave="0" documentId="13_ncr:1_{56F2DB15-F0A0-4BC9-A2B0-05188B8EDCF0}" xr6:coauthVersionLast="47" xr6:coauthVersionMax="47" xr10:uidLastSave="{00000000-0000-0000-0000-000000000000}"/>
  <bookViews>
    <workbookView xWindow="-120" yWindow="-120" windowWidth="20730" windowHeight="11040" tabRatio="306" xr2:uid="{00000000-000D-0000-FFFF-FFFF00000000}"/>
  </bookViews>
  <sheets>
    <sheet name="EAEPEA_GTO_PJEG_02_22" sheetId="4"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0" i="4" l="1"/>
  <c r="G51" i="4" s="1"/>
  <c r="F40" i="4"/>
  <c r="F51" i="4" s="1"/>
  <c r="D40" i="4"/>
  <c r="D51" i="4" s="1"/>
  <c r="C40" i="4"/>
  <c r="C51" i="4" s="1"/>
  <c r="E51" i="4" l="1"/>
  <c r="H51" i="4" s="1"/>
  <c r="E40" i="4"/>
  <c r="H40" i="4" l="1"/>
  <c r="H54" i="4"/>
  <c r="G54" i="4"/>
  <c r="F54" i="4"/>
  <c r="E54" i="4"/>
  <c r="D54" i="4"/>
  <c r="C54" i="4"/>
</calcChain>
</file>

<file path=xl/sharedStrings.xml><?xml version="1.0" encoding="utf-8"?>
<sst xmlns="http://schemas.openxmlformats.org/spreadsheetml/2006/main" count="83" uniqueCount="59">
  <si>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</si>
  <si>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</si>
  <si>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</si>
  <si>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</si>
  <si>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</si>
  <si>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</si>
  <si>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</si>
  <si>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</si>
  <si>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</si>
  <si>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</si>
  <si>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</si>
  <si>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Total del Gasto</t>
  </si>
  <si>
    <t>Concepto</t>
  </si>
  <si>
    <t>Aprobado</t>
  </si>
  <si>
    <t>Modificado</t>
  </si>
  <si>
    <t>Devengado</t>
  </si>
  <si>
    <t>Pagado</t>
  </si>
  <si>
    <t>Subejercicio</t>
  </si>
  <si>
    <t>Egresos</t>
  </si>
  <si>
    <t>Ampliaciones/ (Reducciones)</t>
  </si>
  <si>
    <t>3 = (1 + 2 )</t>
  </si>
  <si>
    <t>6 = ( 3 - 4 )</t>
  </si>
  <si>
    <t xml:space="preserve">       301   PRESIDENCIA</t>
  </si>
  <si>
    <t xml:space="preserve">       302   SECRETARIA GENERAL DEL STJ</t>
  </si>
  <si>
    <t xml:space="preserve">       304   CONTRALORIA</t>
  </si>
  <si>
    <t xml:space="preserve">       307   CONSEJO DEL PODER JUDICIAL</t>
  </si>
  <si>
    <t xml:space="preserve">       308   MAGISTRATURA</t>
  </si>
  <si>
    <t xml:space="preserve">       309   JUZGADOS DE PARTIDO</t>
  </si>
  <si>
    <t xml:space="preserve">       310   JUZGADOS MENORES</t>
  </si>
  <si>
    <t xml:space="preserve">       311   CENTRO ESTATAL  DE JUSTICIA ALTERNATIVA</t>
  </si>
  <si>
    <t xml:space="preserve">       312   JUZGADOS DE ORALIDAD PENAL</t>
  </si>
  <si>
    <t xml:space="preserve">       313   JUZGADOS DE ORALIDAD FAMILIAR</t>
  </si>
  <si>
    <t xml:space="preserve">       315   JUZGADOS PARA ADOLESCENTES</t>
  </si>
  <si>
    <t xml:space="preserve">       316   VISITADURIA JUDICIAL</t>
  </si>
  <si>
    <t xml:space="preserve">       317   ESCUELA DE ESTUDIOS E INVESTIGACION JUDICIAL</t>
  </si>
  <si>
    <t xml:space="preserve">       321   COORDINACION DE PLANEACIÓN Y ESTADISTICA</t>
  </si>
  <si>
    <t xml:space="preserve">       323   COORDINACION DE COMUNICACIÓN SOCIAL</t>
  </si>
  <si>
    <t xml:space="preserve">       325   COMITÉ DE IGUALDAD DE GENERO Y DERECHOS HUMANOS</t>
  </si>
  <si>
    <t xml:space="preserve">       326   JUZGADOS ORALIDAD MERCANTIL</t>
  </si>
  <si>
    <t xml:space="preserve">       328   JUZGADOS DEL SISTEMA DE JUSTICIA LABORAL</t>
  </si>
  <si>
    <t xml:space="preserve">       FAUX  FONDO AUXILIAR</t>
  </si>
  <si>
    <t xml:space="preserve">       PROD  PRODUCTOS</t>
  </si>
  <si>
    <t xml:space="preserve">       REF   REFRENDO COMPROMETIDO</t>
  </si>
  <si>
    <t xml:space="preserve">       REM   REMANENTE</t>
  </si>
  <si>
    <t>NO APLICA</t>
  </si>
  <si>
    <t>Bajo protesta de decir verdad declaramos que los Estados Financieros y sus notas, son razonablemente correctos y son responsabilidad del emisor.</t>
  </si>
  <si>
    <t xml:space="preserve">       305   DIRECCIÓN DE OFICIALIAS COMUNES DE PARTES Y CENTRALES DE ACTUARIOS</t>
  </si>
  <si>
    <t xml:space="preserve">       306   DIRECCÓN DE SERVICIOS APOYO</t>
  </si>
  <si>
    <t xml:space="preserve">       314   JUZGADOS EJECUCION DE SANCIONES PENALES</t>
  </si>
  <si>
    <t xml:space="preserve">       318   DIRECIÓN DE TECNOLOGIAS DE INFORMACION Y TELECOMUNICACIONES</t>
  </si>
  <si>
    <t xml:space="preserve">       319   DIRECCIÓN DE ARCHIVO GENERAL</t>
  </si>
  <si>
    <t xml:space="preserve">       320   DIRECCIÓN DE ASUNTOS JURIDICOS</t>
  </si>
  <si>
    <t xml:space="preserve">       322   DIRECCIÓN DE SEGURIDAD INSTITUCIONAL</t>
  </si>
  <si>
    <t xml:space="preserve">       327   SISTEMA DE GESTIÓN DE ORALIDAD</t>
  </si>
  <si>
    <t xml:space="preserve">       303   DIRECCIÓN DE ADMINISTRACIÓN</t>
  </si>
  <si>
    <t xml:space="preserve">       324   UNIDAD DE ACCESO A LA INFORMACIÓN PUBLICA</t>
  </si>
  <si>
    <t>Poder Judicial del Estado de Guanajuato
Estado Analítico del Ejercicio del Presupuesto de Egresos
Clasificación Administrativa
Del 1 de Enero al 30 de Junio de 2022</t>
  </si>
  <si>
    <t>**Toda vez que el Subejercicio se presenta únicamente al cierre del Ejercicio, lo manifestado en la columna de Subejercicio representa un DISPONIBLE ANUAL al cierre de este periodo, en el cual se encuentra incluido</t>
  </si>
  <si>
    <t>el presupuesto por recibir de Julio a Diciembre. Esta columna compara el Modificado Anual contra el Devengado al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</si>
</sst>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sz val="8"/>
      <color theme="1"/>
      <name val="Arial"/>
      <family val="2"/>
    </font>
    <font>
      <sz val="8"/>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
    <xf numFmtId="0" fontId="0" fillId="0" borderId="0" xfId="0"/>
    <xf numFmtId="0" fontId="0" fillId="0" borderId="0" xfId="0" applyProtection="1">
      <protection locked="0"/>
    </xf>
    <xf numFmtId="0" fontId="0" fillId="0" borderId="0" xfId="0" applyBorder="1" applyProtection="1">
      <protection locked="0"/>
    </xf>
    <xf numFmtId="0" fontId="0" fillId="0" borderId="1" xfId="0"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6" fillId="0" borderId="10" xfId="0" applyFont="1" applyFill="1" applyBorder="1" applyAlignment="1" applyProtection="1">
      <alignment horizontal="left"/>
      <protection locked="0"/>
    </xf>
    <xf numFmtId="0" fontId="2" fillId="0" borderId="4" xfId="9" applyFont="1" applyFill="1" applyBorder="1" applyAlignment="1">
      <alignment horizontal="center" vertical="center"/>
    </xf>
    <xf numFmtId="0" fontId="7" fillId="0" borderId="1" xfId="8" applyFont="1" applyFill="1" applyBorder="1" applyAlignment="1" applyProtection="1">
      <alignment vertical="top"/>
      <protection locked="0"/>
    </xf>
    <xf numFmtId="4" fontId="8" fillId="0" borderId="15" xfId="0" applyNumberFormat="1" applyFont="1" applyBorder="1" applyProtection="1">
      <protection locked="0"/>
    </xf>
    <xf numFmtId="0" fontId="7" fillId="0" borderId="0" xfId="8" applyFont="1" applyFill="1" applyBorder="1" applyAlignment="1" applyProtection="1">
      <alignment vertical="top"/>
      <protection locked="0"/>
    </xf>
    <xf numFmtId="0" fontId="0" fillId="0" borderId="0" xfId="0" applyFont="1"/>
    <xf numFmtId="0" fontId="2" fillId="0" borderId="0" xfId="8" applyFont="1" applyFill="1" applyBorder="1" applyAlignment="1" applyProtection="1">
      <alignment horizontal="left" vertical="top" wrapText="1"/>
      <protection locked="0"/>
    </xf>
    <xf numFmtId="0" fontId="8" fillId="0" borderId="9" xfId="0" applyFont="1" applyBorder="1" applyProtection="1">
      <protection locked="0"/>
    </xf>
    <xf numFmtId="0" fontId="8" fillId="0" borderId="0" xfId="0" applyFont="1" applyProtection="1">
      <protection locked="0"/>
    </xf>
    <xf numFmtId="0" fontId="9" fillId="3" borderId="0" xfId="0" applyFont="1" applyFill="1" applyAlignment="1">
      <alignment vertical="top"/>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381000</xdr:colOff>
      <xdr:row>80</xdr:row>
      <xdr:rowOff>0</xdr:rowOff>
    </xdr:from>
    <xdr:to>
      <xdr:col>4</xdr:col>
      <xdr:colOff>228600</xdr:colOff>
      <xdr:row>80</xdr:row>
      <xdr:rowOff>76201</xdr:rowOff>
    </xdr:to>
    <xdr:sp macro="" textlink="">
      <xdr:nvSpPr>
        <xdr:cNvPr id="5" name="5 CuadroTexto">
          <a:extLst>
            <a:ext uri="{FF2B5EF4-FFF2-40B4-BE49-F238E27FC236}">
              <a16:creationId xmlns:a16="http://schemas.microsoft.com/office/drawing/2014/main" id="{00000000-0008-0000-0000-000005000000}"/>
            </a:ext>
          </a:extLst>
        </xdr:cNvPr>
        <xdr:cNvSpPr txBox="1"/>
      </xdr:nvSpPr>
      <xdr:spPr>
        <a:xfrm>
          <a:off x="3867150" y="17383126"/>
          <a:ext cx="15621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0">
            <a:latin typeface="Arial" pitchFamily="34" charset="0"/>
            <a:cs typeface="Arial" pitchFamily="34" charset="0"/>
          </a:endParaRPr>
        </a:p>
      </xdr:txBody>
    </xdr:sp>
    <xdr:clientData/>
  </xdr:twoCellAnchor>
  <xdr:twoCellAnchor>
    <xdr:from>
      <xdr:col>0</xdr:col>
      <xdr:colOff>28575</xdr:colOff>
      <xdr:row>79</xdr:row>
      <xdr:rowOff>38100</xdr:rowOff>
    </xdr:from>
    <xdr:to>
      <xdr:col>1</xdr:col>
      <xdr:colOff>457199</xdr:colOff>
      <xdr:row>80</xdr:row>
      <xdr:rowOff>0</xdr:rowOff>
    </xdr:to>
    <xdr:sp macro="" textlink="">
      <xdr:nvSpPr>
        <xdr:cNvPr id="6" name="4 CuadroTexto">
          <a:extLst>
            <a:ext uri="{FF2B5EF4-FFF2-40B4-BE49-F238E27FC236}">
              <a16:creationId xmlns:a16="http://schemas.microsoft.com/office/drawing/2014/main" id="{00000000-0008-0000-0000-000006000000}"/>
            </a:ext>
          </a:extLst>
        </xdr:cNvPr>
        <xdr:cNvSpPr txBox="1"/>
      </xdr:nvSpPr>
      <xdr:spPr>
        <a:xfrm>
          <a:off x="28575" y="16849725"/>
          <a:ext cx="119062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1</xdr:col>
      <xdr:colOff>1952624</xdr:colOff>
      <xdr:row>81</xdr:row>
      <xdr:rowOff>0</xdr:rowOff>
    </xdr:from>
    <xdr:to>
      <xdr:col>1</xdr:col>
      <xdr:colOff>3962400</xdr:colOff>
      <xdr:row>84</xdr:row>
      <xdr:rowOff>64078</xdr:rowOff>
    </xdr:to>
    <xdr:sp macro="" textlink="">
      <xdr:nvSpPr>
        <xdr:cNvPr id="7" name="4 CuadroTexto">
          <a:extLst>
            <a:ext uri="{FF2B5EF4-FFF2-40B4-BE49-F238E27FC236}">
              <a16:creationId xmlns:a16="http://schemas.microsoft.com/office/drawing/2014/main" id="{00000000-0008-0000-0000-000007000000}"/>
            </a:ext>
          </a:extLst>
        </xdr:cNvPr>
        <xdr:cNvSpPr txBox="1"/>
      </xdr:nvSpPr>
      <xdr:spPr>
        <a:xfrm>
          <a:off x="2190749" y="14001750"/>
          <a:ext cx="2009776" cy="49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Dra. Carmen</a:t>
          </a:r>
          <a:r>
            <a:rPr lang="es-MX" sz="800" b="1" baseline="0">
              <a:latin typeface="Arial" pitchFamily="34" charset="0"/>
              <a:cs typeface="Arial" pitchFamily="34" charset="0"/>
            </a:rPr>
            <a:t> G. Alcalde Maycotte.</a:t>
          </a:r>
        </a:p>
        <a:p>
          <a:pPr algn="ctr"/>
          <a:r>
            <a:rPr lang="es-MX" sz="800" b="0" baseline="0">
              <a:latin typeface="Arial" pitchFamily="34" charset="0"/>
              <a:cs typeface="Arial" pitchFamily="34" charset="0"/>
            </a:rPr>
            <a:t>Directora de Administración.</a:t>
          </a:r>
          <a:endParaRPr lang="es-MX" sz="800" b="0">
            <a:latin typeface="Arial" pitchFamily="34" charset="0"/>
            <a:cs typeface="Arial" pitchFamily="34" charset="0"/>
          </a:endParaRPr>
        </a:p>
      </xdr:txBody>
    </xdr:sp>
    <xdr:clientData/>
  </xdr:twoCellAnchor>
  <xdr:twoCellAnchor>
    <xdr:from>
      <xdr:col>1</xdr:col>
      <xdr:colOff>3914774</xdr:colOff>
      <xdr:row>81</xdr:row>
      <xdr:rowOff>1</xdr:rowOff>
    </xdr:from>
    <xdr:to>
      <xdr:col>3</xdr:col>
      <xdr:colOff>466725</xdr:colOff>
      <xdr:row>83</xdr:row>
      <xdr:rowOff>76201</xdr:rowOff>
    </xdr:to>
    <xdr:sp macro="" textlink="">
      <xdr:nvSpPr>
        <xdr:cNvPr id="8" name="5 CuadroTexto">
          <a:extLst>
            <a:ext uri="{FF2B5EF4-FFF2-40B4-BE49-F238E27FC236}">
              <a16:creationId xmlns:a16="http://schemas.microsoft.com/office/drawing/2014/main" id="{00000000-0008-0000-0000-000008000000}"/>
            </a:ext>
          </a:extLst>
        </xdr:cNvPr>
        <xdr:cNvSpPr txBox="1"/>
      </xdr:nvSpPr>
      <xdr:spPr>
        <a:xfrm>
          <a:off x="4152899" y="14001751"/>
          <a:ext cx="160972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Elizabeth</a:t>
          </a:r>
          <a:r>
            <a:rPr lang="es-MX" sz="800" b="1" baseline="0">
              <a:latin typeface="Arial" pitchFamily="34" charset="0"/>
              <a:cs typeface="Arial" pitchFamily="34" charset="0"/>
            </a:rPr>
            <a:t> García Tena.</a:t>
          </a:r>
        </a:p>
        <a:p>
          <a:pPr algn="ctr"/>
          <a:r>
            <a:rPr lang="es-MX" sz="800" b="0" baseline="0">
              <a:latin typeface="Arial" pitchFamily="34" charset="0"/>
              <a:cs typeface="Arial" pitchFamily="34" charset="0"/>
            </a:rPr>
            <a:t>Sub-Directora  de Presupuesto.</a:t>
          </a:r>
          <a:endParaRPr lang="es-MX" sz="800" b="0">
            <a:latin typeface="Arial" pitchFamily="34" charset="0"/>
            <a:cs typeface="Arial" pitchFamily="34" charset="0"/>
          </a:endParaRPr>
        </a:p>
      </xdr:txBody>
    </xdr:sp>
    <xdr:clientData/>
  </xdr:twoCellAnchor>
  <xdr:twoCellAnchor>
    <xdr:from>
      <xdr:col>5</xdr:col>
      <xdr:colOff>657225</xdr:colOff>
      <xdr:row>81</xdr:row>
      <xdr:rowOff>0</xdr:rowOff>
    </xdr:from>
    <xdr:to>
      <xdr:col>7</xdr:col>
      <xdr:colOff>628650</xdr:colOff>
      <xdr:row>85</xdr:row>
      <xdr:rowOff>0</xdr:rowOff>
    </xdr:to>
    <xdr:sp macro="" textlink="">
      <xdr:nvSpPr>
        <xdr:cNvPr id="9" name="7 CuadroTexto">
          <a:extLst>
            <a:ext uri="{FF2B5EF4-FFF2-40B4-BE49-F238E27FC236}">
              <a16:creationId xmlns:a16="http://schemas.microsoft.com/office/drawing/2014/main" id="{00000000-0008-0000-0000-000009000000}"/>
            </a:ext>
          </a:extLst>
        </xdr:cNvPr>
        <xdr:cNvSpPr txBox="1"/>
      </xdr:nvSpPr>
      <xdr:spPr>
        <a:xfrm>
          <a:off x="7877175" y="14001750"/>
          <a:ext cx="18954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Pedro</a:t>
          </a:r>
          <a:r>
            <a:rPr lang="es-MX" sz="800" b="1" baseline="0">
              <a:latin typeface="Arial" pitchFamily="34" charset="0"/>
              <a:cs typeface="Arial" pitchFamily="34" charset="0"/>
            </a:rPr>
            <a:t> Landín González</a:t>
          </a:r>
        </a:p>
        <a:p>
          <a:pPr algn="ctr"/>
          <a:r>
            <a:rPr lang="es-MX" sz="800" b="0" baseline="0">
              <a:latin typeface="Arial" pitchFamily="34" charset="0"/>
              <a:cs typeface="Arial" pitchFamily="34" charset="0"/>
            </a:rPr>
            <a:t>Encargado del Despacho de la Contraloría</a:t>
          </a:r>
          <a:endParaRPr lang="es-MX" sz="800" b="0">
            <a:latin typeface="Arial" pitchFamily="34" charset="0"/>
            <a:cs typeface="Arial" pitchFamily="34" charset="0"/>
          </a:endParaRPr>
        </a:p>
      </xdr:txBody>
    </xdr:sp>
    <xdr:clientData/>
  </xdr:twoCellAnchor>
  <xdr:twoCellAnchor>
    <xdr:from>
      <xdr:col>0</xdr:col>
      <xdr:colOff>0</xdr:colOff>
      <xdr:row>80</xdr:row>
      <xdr:rowOff>142874</xdr:rowOff>
    </xdr:from>
    <xdr:to>
      <xdr:col>1</xdr:col>
      <xdr:colOff>2038349</xdr:colOff>
      <xdr:row>85</xdr:row>
      <xdr:rowOff>28574</xdr:rowOff>
    </xdr:to>
    <xdr:sp macro="" textlink="">
      <xdr:nvSpPr>
        <xdr:cNvPr id="10" name="3 CuadroTexto">
          <a:extLst>
            <a:ext uri="{FF2B5EF4-FFF2-40B4-BE49-F238E27FC236}">
              <a16:creationId xmlns:a16="http://schemas.microsoft.com/office/drawing/2014/main" id="{00000000-0008-0000-0000-00000A000000}"/>
            </a:ext>
          </a:extLst>
        </xdr:cNvPr>
        <xdr:cNvSpPr txBox="1"/>
      </xdr:nvSpPr>
      <xdr:spPr>
        <a:xfrm>
          <a:off x="0" y="14001749"/>
          <a:ext cx="2200274"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Mgda. Ma. Rosa Medina Rodríguez</a:t>
          </a:r>
        </a:p>
        <a:p>
          <a:pPr algn="ctr"/>
          <a:r>
            <a:rPr lang="es-MX" sz="800" b="0">
              <a:latin typeface="Arial" pitchFamily="34" charset="0"/>
              <a:cs typeface="Arial" pitchFamily="34" charset="0"/>
            </a:rPr>
            <a:t>Presidenta </a:t>
          </a:r>
          <a:r>
            <a:rPr lang="es-MX" sz="800" b="0" baseline="0">
              <a:latin typeface="Arial" pitchFamily="34" charset="0"/>
              <a:cs typeface="Arial" pitchFamily="34" charset="0"/>
            </a:rPr>
            <a:t>del Supremo Tribunal de Justicia y del Consejo del Poder Judicial.</a:t>
          </a:r>
          <a:endParaRPr lang="es-MX" sz="800" b="0">
            <a:latin typeface="Arial" pitchFamily="34" charset="0"/>
            <a:cs typeface="Arial" pitchFamily="34" charset="0"/>
          </a:endParaRPr>
        </a:p>
      </xdr:txBody>
    </xdr:sp>
    <xdr:clientData/>
  </xdr:twoCellAnchor>
  <xdr:twoCellAnchor>
    <xdr:from>
      <xdr:col>3</xdr:col>
      <xdr:colOff>581025</xdr:colOff>
      <xdr:row>81</xdr:row>
      <xdr:rowOff>0</xdr:rowOff>
    </xdr:from>
    <xdr:to>
      <xdr:col>5</xdr:col>
      <xdr:colOff>600075</xdr:colOff>
      <xdr:row>85</xdr:row>
      <xdr:rowOff>19050</xdr:rowOff>
    </xdr:to>
    <xdr:sp macro="" textlink="">
      <xdr:nvSpPr>
        <xdr:cNvPr id="11" name="6 CuadroTexto">
          <a:extLst>
            <a:ext uri="{FF2B5EF4-FFF2-40B4-BE49-F238E27FC236}">
              <a16:creationId xmlns:a16="http://schemas.microsoft.com/office/drawing/2014/main" id="{00000000-0008-0000-0000-00000B000000}"/>
            </a:ext>
          </a:extLst>
        </xdr:cNvPr>
        <xdr:cNvSpPr txBox="1"/>
      </xdr:nvSpPr>
      <xdr:spPr>
        <a:xfrm>
          <a:off x="5876925" y="14001750"/>
          <a:ext cx="19431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Berenice Villegas Negrete.</a:t>
          </a:r>
          <a:endParaRPr lang="es-MX" sz="800" b="1" baseline="0">
            <a:latin typeface="Arial" pitchFamily="34" charset="0"/>
            <a:cs typeface="Arial" pitchFamily="34" charset="0"/>
          </a:endParaRPr>
        </a:p>
        <a:p>
          <a:pPr algn="ctr"/>
          <a:r>
            <a:rPr lang="es-MX" sz="800" b="0" baseline="0">
              <a:latin typeface="Arial" pitchFamily="34" charset="0"/>
              <a:cs typeface="Arial" pitchFamily="34" charset="0"/>
            </a:rPr>
            <a:t>Sub- Directora del Fondo Auxiliar para la Impartición de Justicia.</a:t>
          </a:r>
          <a:endParaRPr lang="es-MX" sz="800" b="0">
            <a:latin typeface="Arial" pitchFamily="34" charset="0"/>
            <a:cs typeface="Arial" pitchFamily="34" charset="0"/>
          </a:endParaRPr>
        </a:p>
      </xdr:txBody>
    </xdr:sp>
    <xdr:clientData/>
  </xdr:twoCellAnchor>
  <xdr:twoCellAnchor editAs="oneCell">
    <xdr:from>
      <xdr:col>0</xdr:col>
      <xdr:colOff>28576</xdr:colOff>
      <xdr:row>0</xdr:row>
      <xdr:rowOff>31724</xdr:rowOff>
    </xdr:from>
    <xdr:to>
      <xdr:col>1</xdr:col>
      <xdr:colOff>876301</xdr:colOff>
      <xdr:row>0</xdr:row>
      <xdr:rowOff>548379</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86" t="13288" r="21486" b="9526"/>
        <a:stretch/>
      </xdr:blipFill>
      <xdr:spPr bwMode="auto">
        <a:xfrm>
          <a:off x="28576" y="31724"/>
          <a:ext cx="1085850" cy="51665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28576</xdr:colOff>
      <xdr:row>42</xdr:row>
      <xdr:rowOff>18128</xdr:rowOff>
    </xdr:from>
    <xdr:to>
      <xdr:col>1</xdr:col>
      <xdr:colOff>933451</xdr:colOff>
      <xdr:row>42</xdr:row>
      <xdr:rowOff>561975</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986" t="13288" r="21486" b="9526"/>
        <a:stretch/>
      </xdr:blipFill>
      <xdr:spPr bwMode="auto">
        <a:xfrm>
          <a:off x="28576" y="6618953"/>
          <a:ext cx="1143000" cy="54384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28576</xdr:colOff>
      <xdr:row>56</xdr:row>
      <xdr:rowOff>23121</xdr:rowOff>
    </xdr:from>
    <xdr:to>
      <xdr:col>1</xdr:col>
      <xdr:colOff>895351</xdr:colOff>
      <xdr:row>56</xdr:row>
      <xdr:rowOff>548840</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8986" t="13288" r="21486" b="9526"/>
        <a:stretch/>
      </xdr:blipFill>
      <xdr:spPr bwMode="auto">
        <a:xfrm>
          <a:off x="28576" y="9195696"/>
          <a:ext cx="1104900" cy="52571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tabSelected="1" topLeftCell="A62" zoomScaleNormal="100" workbookViewId="0">
      <selection activeCell="A79" sqref="A79"/>
    </sheetView>
  </sheetViews>
  <sheetFormatPr baseColWidth="10" defaultRowHeight="11.25" x14ac:dyDescent="0.2"/>
  <cols>
    <col min="1" max="1" width="4.1640625" style="1" customWidth="1"/>
    <col min="2" max="2" width="75.1640625" style="1" customWidth="1"/>
    <col min="3" max="3" width="16.83203125" style="1" customWidth="1"/>
    <col min="4" max="4" width="16.33203125" style="1" customWidth="1"/>
    <col min="5" max="6" width="16.83203125" style="1" customWidth="1"/>
    <col min="7" max="7" width="16.6640625" style="1" customWidth="1"/>
    <col min="8" max="8" width="16.83203125" style="1" customWidth="1"/>
    <col min="9" max="16384" width="12" style="1"/>
  </cols>
  <sheetData>
    <row r="1" spans="1:8" ht="45" customHeight="1" x14ac:dyDescent="0.2">
      <c r="A1" s="31" t="s">
        <v>56</v>
      </c>
      <c r="B1" s="32"/>
      <c r="C1" s="32"/>
      <c r="D1" s="32"/>
      <c r="E1" s="32"/>
      <c r="F1" s="32"/>
      <c r="G1" s="32"/>
      <c r="H1" s="33"/>
    </row>
    <row r="2" spans="1:8" x14ac:dyDescent="0.2">
      <c r="B2" s="11"/>
      <c r="C2" s="11"/>
      <c r="D2" s="11"/>
      <c r="E2" s="11"/>
      <c r="F2" s="11"/>
      <c r="G2" s="11"/>
      <c r="H2" s="11"/>
    </row>
    <row r="3" spans="1:8" x14ac:dyDescent="0.2">
      <c r="A3" s="34" t="s">
        <v>12</v>
      </c>
      <c r="B3" s="35"/>
      <c r="C3" s="31" t="s">
        <v>18</v>
      </c>
      <c r="D3" s="32"/>
      <c r="E3" s="32"/>
      <c r="F3" s="32"/>
      <c r="G3" s="33"/>
      <c r="H3" s="40" t="s">
        <v>17</v>
      </c>
    </row>
    <row r="4" spans="1:8" ht="24.95" customHeight="1" x14ac:dyDescent="0.2">
      <c r="A4" s="36"/>
      <c r="B4" s="37"/>
      <c r="C4" s="4" t="s">
        <v>13</v>
      </c>
      <c r="D4" s="4" t="s">
        <v>19</v>
      </c>
      <c r="E4" s="4" t="s">
        <v>14</v>
      </c>
      <c r="F4" s="4" t="s">
        <v>15</v>
      </c>
      <c r="G4" s="4" t="s">
        <v>16</v>
      </c>
      <c r="H4" s="41"/>
    </row>
    <row r="5" spans="1:8" x14ac:dyDescent="0.2">
      <c r="A5" s="38"/>
      <c r="B5" s="39"/>
      <c r="C5" s="5">
        <v>1</v>
      </c>
      <c r="D5" s="5">
        <v>2</v>
      </c>
      <c r="E5" s="5" t="s">
        <v>20</v>
      </c>
      <c r="F5" s="5">
        <v>4</v>
      </c>
      <c r="G5" s="5">
        <v>5</v>
      </c>
      <c r="H5" s="5" t="s">
        <v>21</v>
      </c>
    </row>
    <row r="6" spans="1:8" x14ac:dyDescent="0.2">
      <c r="A6" s="12"/>
      <c r="B6" s="9"/>
      <c r="C6" s="20"/>
      <c r="D6" s="20"/>
      <c r="E6" s="20"/>
      <c r="F6" s="20"/>
      <c r="G6" s="20"/>
      <c r="H6" s="20"/>
    </row>
    <row r="7" spans="1:8" x14ac:dyDescent="0.2">
      <c r="A7" s="23" t="s">
        <v>22</v>
      </c>
      <c r="B7" s="22"/>
      <c r="C7" s="6">
        <v>10418518</v>
      </c>
      <c r="D7" s="6">
        <v>-489000</v>
      </c>
      <c r="E7" s="6">
        <v>9929518</v>
      </c>
      <c r="F7" s="6">
        <v>2944835.8</v>
      </c>
      <c r="G7" s="6">
        <v>2930597.94</v>
      </c>
      <c r="H7" s="6">
        <v>6984682.2000000002</v>
      </c>
    </row>
    <row r="8" spans="1:8" x14ac:dyDescent="0.2">
      <c r="A8" s="23" t="s">
        <v>23</v>
      </c>
      <c r="B8" s="22"/>
      <c r="C8" s="6">
        <v>5943044</v>
      </c>
      <c r="D8" s="6">
        <v>0</v>
      </c>
      <c r="E8" s="6">
        <v>5943044</v>
      </c>
      <c r="F8" s="6">
        <v>2420046.2000000002</v>
      </c>
      <c r="G8" s="6">
        <v>2420046.2000000002</v>
      </c>
      <c r="H8" s="6">
        <v>3522997.8</v>
      </c>
    </row>
    <row r="9" spans="1:8" x14ac:dyDescent="0.2">
      <c r="A9" s="23" t="s">
        <v>54</v>
      </c>
      <c r="B9" s="22"/>
      <c r="C9" s="6">
        <v>90942087</v>
      </c>
      <c r="D9" s="6">
        <v>4021280</v>
      </c>
      <c r="E9" s="6">
        <v>94963367</v>
      </c>
      <c r="F9" s="6">
        <v>25476961.27</v>
      </c>
      <c r="G9" s="6">
        <v>25311998.75</v>
      </c>
      <c r="H9" s="6">
        <v>69486405.730000004</v>
      </c>
    </row>
    <row r="10" spans="1:8" x14ac:dyDescent="0.2">
      <c r="A10" s="23" t="s">
        <v>24</v>
      </c>
      <c r="B10" s="22"/>
      <c r="C10" s="6">
        <v>10477352</v>
      </c>
      <c r="D10" s="6">
        <v>-53288.54</v>
      </c>
      <c r="E10" s="6">
        <v>10424063.460000001</v>
      </c>
      <c r="F10" s="6">
        <v>4304878.25</v>
      </c>
      <c r="G10" s="6">
        <v>4304878.25</v>
      </c>
      <c r="H10" s="6">
        <v>6119185.21</v>
      </c>
    </row>
    <row r="11" spans="1:8" x14ac:dyDescent="0.2">
      <c r="A11" s="23" t="s">
        <v>46</v>
      </c>
      <c r="B11" s="22"/>
      <c r="C11" s="6">
        <v>150224194</v>
      </c>
      <c r="D11" s="6">
        <v>231549.63</v>
      </c>
      <c r="E11" s="6">
        <v>150455743.63</v>
      </c>
      <c r="F11" s="6">
        <v>62311463.659999996</v>
      </c>
      <c r="G11" s="6">
        <v>62227792.329999998</v>
      </c>
      <c r="H11" s="6">
        <v>88144279.969999999</v>
      </c>
    </row>
    <row r="12" spans="1:8" x14ac:dyDescent="0.2">
      <c r="A12" s="23" t="s">
        <v>47</v>
      </c>
      <c r="B12" s="22"/>
      <c r="C12" s="6">
        <v>108071761</v>
      </c>
      <c r="D12" s="6">
        <v>-1762957.52</v>
      </c>
      <c r="E12" s="6">
        <v>106308803.48</v>
      </c>
      <c r="F12" s="6">
        <v>36047166.530000001</v>
      </c>
      <c r="G12" s="6">
        <v>35986861.32</v>
      </c>
      <c r="H12" s="6">
        <v>70261636.950000003</v>
      </c>
    </row>
    <row r="13" spans="1:8" x14ac:dyDescent="0.2">
      <c r="A13" s="23" t="s">
        <v>25</v>
      </c>
      <c r="B13" s="22"/>
      <c r="C13" s="6">
        <v>60000377</v>
      </c>
      <c r="D13" s="6">
        <v>-1725000</v>
      </c>
      <c r="E13" s="6">
        <v>58275377</v>
      </c>
      <c r="F13" s="6">
        <v>21694624.550000001</v>
      </c>
      <c r="G13" s="6">
        <v>21694624.550000001</v>
      </c>
      <c r="H13" s="6">
        <v>36580752.450000003</v>
      </c>
    </row>
    <row r="14" spans="1:8" x14ac:dyDescent="0.2">
      <c r="A14" s="23" t="s">
        <v>26</v>
      </c>
      <c r="B14" s="22"/>
      <c r="C14" s="6">
        <v>196280110</v>
      </c>
      <c r="D14" s="6">
        <v>-3575000</v>
      </c>
      <c r="E14" s="6">
        <v>192705110</v>
      </c>
      <c r="F14" s="6">
        <v>78613315.549999997</v>
      </c>
      <c r="G14" s="6">
        <v>78619858.689999998</v>
      </c>
      <c r="H14" s="6">
        <v>114091794.45</v>
      </c>
    </row>
    <row r="15" spans="1:8" x14ac:dyDescent="0.2">
      <c r="A15" s="23" t="s">
        <v>27</v>
      </c>
      <c r="B15" s="22"/>
      <c r="C15" s="6">
        <v>456288684</v>
      </c>
      <c r="D15" s="6">
        <v>-1303754.04</v>
      </c>
      <c r="E15" s="6">
        <v>454984929.95999998</v>
      </c>
      <c r="F15" s="6">
        <v>158757337.34999999</v>
      </c>
      <c r="G15" s="6">
        <v>157433080.69999999</v>
      </c>
      <c r="H15" s="6">
        <v>296227592.61000001</v>
      </c>
    </row>
    <row r="16" spans="1:8" x14ac:dyDescent="0.2">
      <c r="A16" s="23" t="s">
        <v>28</v>
      </c>
      <c r="B16" s="22"/>
      <c r="C16" s="6">
        <v>138135779</v>
      </c>
      <c r="D16" s="6">
        <v>400000</v>
      </c>
      <c r="E16" s="6">
        <v>138535779</v>
      </c>
      <c r="F16" s="6">
        <v>58562249.899999999</v>
      </c>
      <c r="G16" s="6">
        <v>58562249.899999999</v>
      </c>
      <c r="H16" s="6">
        <v>79973529.099999994</v>
      </c>
    </row>
    <row r="17" spans="1:8" x14ac:dyDescent="0.2">
      <c r="A17" s="23" t="s">
        <v>29</v>
      </c>
      <c r="B17" s="22"/>
      <c r="C17" s="6">
        <v>65828275</v>
      </c>
      <c r="D17" s="6">
        <v>168990.59</v>
      </c>
      <c r="E17" s="6">
        <v>65997265.590000004</v>
      </c>
      <c r="F17" s="6">
        <v>27497979.559999999</v>
      </c>
      <c r="G17" s="6">
        <v>27497979.559999999</v>
      </c>
      <c r="H17" s="6">
        <v>38499286.030000001</v>
      </c>
    </row>
    <row r="18" spans="1:8" x14ac:dyDescent="0.2">
      <c r="A18" s="23" t="s">
        <v>30</v>
      </c>
      <c r="B18" s="22"/>
      <c r="C18" s="6">
        <v>283991778</v>
      </c>
      <c r="D18" s="6">
        <v>-786492.44</v>
      </c>
      <c r="E18" s="6">
        <v>283205285.56</v>
      </c>
      <c r="F18" s="6">
        <v>107151088.84999999</v>
      </c>
      <c r="G18" s="6">
        <v>106924792.31999999</v>
      </c>
      <c r="H18" s="6">
        <v>176054196.71000001</v>
      </c>
    </row>
    <row r="19" spans="1:8" x14ac:dyDescent="0.2">
      <c r="A19" s="23" t="s">
        <v>31</v>
      </c>
      <c r="B19" s="22"/>
      <c r="C19" s="6">
        <v>157043214</v>
      </c>
      <c r="D19" s="6">
        <v>-2332093.88</v>
      </c>
      <c r="E19" s="6">
        <v>154711120.12</v>
      </c>
      <c r="F19" s="6">
        <v>64782479.340000004</v>
      </c>
      <c r="G19" s="6">
        <v>64643723.170000002</v>
      </c>
      <c r="H19" s="6">
        <v>89928640.780000001</v>
      </c>
    </row>
    <row r="20" spans="1:8" x14ac:dyDescent="0.2">
      <c r="A20" s="23" t="s">
        <v>48</v>
      </c>
      <c r="B20" s="22"/>
      <c r="C20" s="6">
        <v>29437565</v>
      </c>
      <c r="D20" s="6">
        <v>140175.03</v>
      </c>
      <c r="E20" s="6">
        <v>29577740.030000001</v>
      </c>
      <c r="F20" s="6">
        <v>12440501.6</v>
      </c>
      <c r="G20" s="6">
        <v>12443897.98</v>
      </c>
      <c r="H20" s="6">
        <v>17137238.43</v>
      </c>
    </row>
    <row r="21" spans="1:8" x14ac:dyDescent="0.2">
      <c r="A21" s="23" t="s">
        <v>32</v>
      </c>
      <c r="B21" s="22"/>
      <c r="C21" s="6">
        <v>35873147</v>
      </c>
      <c r="D21" s="6">
        <v>-470000</v>
      </c>
      <c r="E21" s="6">
        <v>35403147</v>
      </c>
      <c r="F21" s="6">
        <v>13390539.91</v>
      </c>
      <c r="G21" s="6">
        <v>13390539.91</v>
      </c>
      <c r="H21" s="6">
        <v>22012607.09</v>
      </c>
    </row>
    <row r="22" spans="1:8" x14ac:dyDescent="0.2">
      <c r="A22" s="23" t="s">
        <v>33</v>
      </c>
      <c r="B22" s="22"/>
      <c r="C22" s="6">
        <v>8083779</v>
      </c>
      <c r="D22" s="6">
        <v>0</v>
      </c>
      <c r="E22" s="6">
        <v>8083779</v>
      </c>
      <c r="F22" s="6">
        <v>3305967.63</v>
      </c>
      <c r="G22" s="6">
        <v>3305967.63</v>
      </c>
      <c r="H22" s="6">
        <v>4777811.37</v>
      </c>
    </row>
    <row r="23" spans="1:8" x14ac:dyDescent="0.2">
      <c r="A23" s="23" t="s">
        <v>34</v>
      </c>
      <c r="B23" s="22"/>
      <c r="C23" s="6">
        <v>27572152</v>
      </c>
      <c r="D23" s="6">
        <v>-1708290.11</v>
      </c>
      <c r="E23" s="6">
        <v>25863861.890000001</v>
      </c>
      <c r="F23" s="6">
        <v>7665129.6500000004</v>
      </c>
      <c r="G23" s="6">
        <v>7665129.6500000004</v>
      </c>
      <c r="H23" s="6">
        <v>18198732.239999998</v>
      </c>
    </row>
    <row r="24" spans="1:8" x14ac:dyDescent="0.2">
      <c r="A24" s="23" t="s">
        <v>49</v>
      </c>
      <c r="B24" s="22"/>
      <c r="C24" s="6">
        <v>27537148</v>
      </c>
      <c r="D24" s="6">
        <v>4724642.91</v>
      </c>
      <c r="E24" s="6">
        <v>32261790.91</v>
      </c>
      <c r="F24" s="6">
        <v>12213089.99</v>
      </c>
      <c r="G24" s="6">
        <v>12213089.99</v>
      </c>
      <c r="H24" s="6">
        <v>20048700.920000002</v>
      </c>
    </row>
    <row r="25" spans="1:8" x14ac:dyDescent="0.2">
      <c r="A25" s="23" t="s">
        <v>50</v>
      </c>
      <c r="B25" s="22"/>
      <c r="C25" s="6">
        <v>10022844</v>
      </c>
      <c r="D25" s="6">
        <v>203211.95</v>
      </c>
      <c r="E25" s="6">
        <v>10226055.949999999</v>
      </c>
      <c r="F25" s="6">
        <v>4006823.39</v>
      </c>
      <c r="G25" s="6">
        <v>3956829.93</v>
      </c>
      <c r="H25" s="6">
        <v>6219232.5599999996</v>
      </c>
    </row>
    <row r="26" spans="1:8" x14ac:dyDescent="0.2">
      <c r="A26" s="23" t="s">
        <v>51</v>
      </c>
      <c r="B26" s="22"/>
      <c r="C26" s="6">
        <v>6349326</v>
      </c>
      <c r="D26" s="6">
        <v>9656.81</v>
      </c>
      <c r="E26" s="6">
        <v>6358982.8099999996</v>
      </c>
      <c r="F26" s="6">
        <v>2684683.57</v>
      </c>
      <c r="G26" s="6">
        <v>2684683.57</v>
      </c>
      <c r="H26" s="6">
        <v>3674299.24</v>
      </c>
    </row>
    <row r="27" spans="1:8" x14ac:dyDescent="0.2">
      <c r="A27" s="23" t="s">
        <v>35</v>
      </c>
      <c r="B27" s="22"/>
      <c r="C27" s="6">
        <v>4723459</v>
      </c>
      <c r="D27" s="6">
        <v>6958.58</v>
      </c>
      <c r="E27" s="6">
        <v>4730417.58</v>
      </c>
      <c r="F27" s="6">
        <v>1989351.02</v>
      </c>
      <c r="G27" s="6">
        <v>1989351.02</v>
      </c>
      <c r="H27" s="6">
        <v>2741066.56</v>
      </c>
    </row>
    <row r="28" spans="1:8" x14ac:dyDescent="0.2">
      <c r="A28" s="23" t="s">
        <v>52</v>
      </c>
      <c r="B28" s="22"/>
      <c r="C28" s="6">
        <v>54969316</v>
      </c>
      <c r="D28" s="6">
        <v>-1237597.51</v>
      </c>
      <c r="E28" s="6">
        <v>53731718.490000002</v>
      </c>
      <c r="F28" s="6">
        <v>21168474.109999999</v>
      </c>
      <c r="G28" s="6">
        <v>21168474.109999999</v>
      </c>
      <c r="H28" s="6">
        <v>32563244.379999999</v>
      </c>
    </row>
    <row r="29" spans="1:8" x14ac:dyDescent="0.2">
      <c r="A29" s="23" t="s">
        <v>36</v>
      </c>
      <c r="B29" s="22"/>
      <c r="C29" s="6">
        <v>21852796</v>
      </c>
      <c r="D29" s="6">
        <v>-526992.85</v>
      </c>
      <c r="E29" s="6">
        <v>21325803.149999999</v>
      </c>
      <c r="F29" s="6">
        <v>1756606.32</v>
      </c>
      <c r="G29" s="6">
        <v>1756606.32</v>
      </c>
      <c r="H29" s="6">
        <v>19569196.829999998</v>
      </c>
    </row>
    <row r="30" spans="1:8" x14ac:dyDescent="0.2">
      <c r="A30" s="23" t="s">
        <v>55</v>
      </c>
      <c r="B30" s="22"/>
      <c r="C30" s="6">
        <v>2143841</v>
      </c>
      <c r="D30" s="6">
        <v>1992.85</v>
      </c>
      <c r="E30" s="6">
        <v>2145833.85</v>
      </c>
      <c r="F30" s="6">
        <v>813633.57</v>
      </c>
      <c r="G30" s="6">
        <v>813633.57</v>
      </c>
      <c r="H30" s="6">
        <v>1332200.28</v>
      </c>
    </row>
    <row r="31" spans="1:8" x14ac:dyDescent="0.2">
      <c r="A31" s="23" t="s">
        <v>37</v>
      </c>
      <c r="B31" s="22"/>
      <c r="C31" s="6">
        <v>3106388</v>
      </c>
      <c r="D31" s="6">
        <v>0</v>
      </c>
      <c r="E31" s="6">
        <v>3106388</v>
      </c>
      <c r="F31" s="6">
        <v>891593.11</v>
      </c>
      <c r="G31" s="6">
        <v>891593.11</v>
      </c>
      <c r="H31" s="6">
        <v>2214794.89</v>
      </c>
    </row>
    <row r="32" spans="1:8" x14ac:dyDescent="0.2">
      <c r="A32" s="23" t="s">
        <v>38</v>
      </c>
      <c r="B32" s="22"/>
      <c r="C32" s="6">
        <v>16816888</v>
      </c>
      <c r="D32" s="6">
        <v>82683.710000000006</v>
      </c>
      <c r="E32" s="6">
        <v>16899571.710000001</v>
      </c>
      <c r="F32" s="6">
        <v>7001710.7800000003</v>
      </c>
      <c r="G32" s="6">
        <v>7001710.7800000003</v>
      </c>
      <c r="H32" s="6">
        <v>9897860.9299999997</v>
      </c>
    </row>
    <row r="33" spans="1:8" x14ac:dyDescent="0.2">
      <c r="A33" s="23" t="s">
        <v>53</v>
      </c>
      <c r="B33" s="22"/>
      <c r="C33" s="6">
        <v>9530071</v>
      </c>
      <c r="D33" s="6">
        <v>-82683.710000000006</v>
      </c>
      <c r="E33" s="6">
        <v>9447387.2899999991</v>
      </c>
      <c r="F33" s="6">
        <v>3794713.27</v>
      </c>
      <c r="G33" s="6">
        <v>3794713.27</v>
      </c>
      <c r="H33" s="6">
        <v>5652674.0199999996</v>
      </c>
    </row>
    <row r="34" spans="1:8" x14ac:dyDescent="0.2">
      <c r="A34" s="23" t="s">
        <v>39</v>
      </c>
      <c r="B34" s="22"/>
      <c r="C34" s="6">
        <v>104144325</v>
      </c>
      <c r="D34" s="6">
        <v>9648000</v>
      </c>
      <c r="E34" s="6">
        <v>113792325</v>
      </c>
      <c r="F34" s="6">
        <v>34420794.609999999</v>
      </c>
      <c r="G34" s="6">
        <v>34377358.649999999</v>
      </c>
      <c r="H34" s="6">
        <v>79371530.390000001</v>
      </c>
    </row>
    <row r="35" spans="1:8" x14ac:dyDescent="0.2">
      <c r="A35" s="23" t="s">
        <v>40</v>
      </c>
      <c r="B35" s="22"/>
      <c r="C35" s="6">
        <v>0</v>
      </c>
      <c r="D35" s="6">
        <v>205186174.43000001</v>
      </c>
      <c r="E35" s="6">
        <v>205186174.43000001</v>
      </c>
      <c r="F35" s="6">
        <v>316158.13</v>
      </c>
      <c r="G35" s="6">
        <v>316158.13</v>
      </c>
      <c r="H35" s="6">
        <v>204870016.30000001</v>
      </c>
    </row>
    <row r="36" spans="1:8" x14ac:dyDescent="0.2">
      <c r="A36" s="23" t="s">
        <v>41</v>
      </c>
      <c r="B36" s="22"/>
      <c r="C36" s="6">
        <v>29374032</v>
      </c>
      <c r="D36" s="6">
        <v>187615558.88999999</v>
      </c>
      <c r="E36" s="6">
        <v>216989590.88999999</v>
      </c>
      <c r="F36" s="6">
        <v>8113830.7699999996</v>
      </c>
      <c r="G36" s="6">
        <v>8113830.7699999996</v>
      </c>
      <c r="H36" s="6">
        <v>208875760.12</v>
      </c>
    </row>
    <row r="37" spans="1:8" x14ac:dyDescent="0.2">
      <c r="A37" s="23" t="s">
        <v>42</v>
      </c>
      <c r="B37" s="22"/>
      <c r="C37" s="6">
        <v>0</v>
      </c>
      <c r="D37" s="6">
        <v>133866851.03</v>
      </c>
      <c r="E37" s="6">
        <v>133866851.03</v>
      </c>
      <c r="F37" s="6">
        <v>44942712.990000002</v>
      </c>
      <c r="G37" s="6">
        <v>44715692.57</v>
      </c>
      <c r="H37" s="6">
        <v>88924138.040000007</v>
      </c>
    </row>
    <row r="38" spans="1:8" x14ac:dyDescent="0.2">
      <c r="A38" s="23" t="s">
        <v>43</v>
      </c>
      <c r="B38" s="22"/>
      <c r="C38" s="6">
        <v>0</v>
      </c>
      <c r="D38" s="6">
        <v>2309353.73</v>
      </c>
      <c r="E38" s="6">
        <v>2309353.73</v>
      </c>
      <c r="F38" s="6">
        <v>0</v>
      </c>
      <c r="G38" s="6">
        <v>0</v>
      </c>
      <c r="H38" s="6">
        <v>2309353.73</v>
      </c>
    </row>
    <row r="39" spans="1:8" x14ac:dyDescent="0.2">
      <c r="A39" s="3"/>
      <c r="B39" s="10"/>
      <c r="C39" s="7"/>
      <c r="D39" s="7"/>
      <c r="E39" s="7"/>
      <c r="F39" s="7"/>
      <c r="G39" s="7"/>
      <c r="H39" s="7"/>
    </row>
    <row r="40" spans="1:8" s="29" customFormat="1" x14ac:dyDescent="0.2">
      <c r="A40" s="28"/>
      <c r="B40" s="21" t="s">
        <v>11</v>
      </c>
      <c r="C40" s="8">
        <f t="shared" ref="C40:H40" si="0">SUM(C7:C39)</f>
        <v>2125182250</v>
      </c>
      <c r="D40" s="8">
        <f t="shared" si="0"/>
        <v>532563929.53999996</v>
      </c>
      <c r="E40" s="8">
        <f t="shared" si="0"/>
        <v>2657746179.54</v>
      </c>
      <c r="F40" s="8">
        <f t="shared" si="0"/>
        <v>831480741.23000002</v>
      </c>
      <c r="G40" s="8">
        <f t="shared" si="0"/>
        <v>829157744.63999999</v>
      </c>
      <c r="H40" s="8">
        <f t="shared" si="0"/>
        <v>1826265438.3099999</v>
      </c>
    </row>
    <row r="43" spans="1:8" ht="45" customHeight="1" x14ac:dyDescent="0.2">
      <c r="A43" s="31" t="s">
        <v>56</v>
      </c>
      <c r="B43" s="32"/>
      <c r="C43" s="32"/>
      <c r="D43" s="32"/>
      <c r="E43" s="32"/>
      <c r="F43" s="32"/>
      <c r="G43" s="32"/>
      <c r="H43" s="33"/>
    </row>
    <row r="45" spans="1:8" x14ac:dyDescent="0.2">
      <c r="A45" s="34" t="s">
        <v>12</v>
      </c>
      <c r="B45" s="35"/>
      <c r="C45" s="31" t="s">
        <v>18</v>
      </c>
      <c r="D45" s="32"/>
      <c r="E45" s="32"/>
      <c r="F45" s="32"/>
      <c r="G45" s="33"/>
      <c r="H45" s="40" t="s">
        <v>17</v>
      </c>
    </row>
    <row r="46" spans="1:8" ht="22.5" x14ac:dyDescent="0.2">
      <c r="A46" s="36"/>
      <c r="B46" s="37"/>
      <c r="C46" s="4" t="s">
        <v>13</v>
      </c>
      <c r="D46" s="4" t="s">
        <v>19</v>
      </c>
      <c r="E46" s="4" t="s">
        <v>14</v>
      </c>
      <c r="F46" s="4" t="s">
        <v>15</v>
      </c>
      <c r="G46" s="4" t="s">
        <v>16</v>
      </c>
      <c r="H46" s="41"/>
    </row>
    <row r="47" spans="1:8" x14ac:dyDescent="0.2">
      <c r="A47" s="38"/>
      <c r="B47" s="39"/>
      <c r="C47" s="5">
        <v>1</v>
      </c>
      <c r="D47" s="5">
        <v>2</v>
      </c>
      <c r="E47" s="5" t="s">
        <v>20</v>
      </c>
      <c r="F47" s="5">
        <v>4</v>
      </c>
      <c r="G47" s="5">
        <v>5</v>
      </c>
      <c r="H47" s="5" t="s">
        <v>21</v>
      </c>
    </row>
    <row r="48" spans="1:8" x14ac:dyDescent="0.2">
      <c r="A48" s="12"/>
      <c r="B48" s="13"/>
      <c r="C48" s="17"/>
      <c r="D48" s="17"/>
      <c r="E48" s="17"/>
      <c r="F48" s="17"/>
      <c r="G48" s="17"/>
      <c r="H48" s="17"/>
    </row>
    <row r="49" spans="1:8" x14ac:dyDescent="0.2">
      <c r="A49" s="3" t="s">
        <v>0</v>
      </c>
      <c r="B49" s="2"/>
      <c r="C49" s="18">
        <v>0</v>
      </c>
      <c r="D49" s="18">
        <v>0</v>
      </c>
      <c r="E49" s="18">
        <v>0</v>
      </c>
      <c r="F49" s="18">
        <v>0</v>
      </c>
      <c r="G49" s="18">
        <v>0</v>
      </c>
      <c r="H49" s="18">
        <v>0</v>
      </c>
    </row>
    <row r="50" spans="1:8" x14ac:dyDescent="0.2">
      <c r="A50" s="3" t="s">
        <v>1</v>
      </c>
      <c r="B50" s="2"/>
      <c r="C50" s="18">
        <v>0</v>
      </c>
      <c r="D50" s="18">
        <v>0</v>
      </c>
      <c r="E50" s="18">
        <v>0</v>
      </c>
      <c r="F50" s="18">
        <v>0</v>
      </c>
      <c r="G50" s="18">
        <v>0</v>
      </c>
      <c r="H50" s="18">
        <v>0</v>
      </c>
    </row>
    <row r="51" spans="1:8" x14ac:dyDescent="0.2">
      <c r="A51" s="3" t="s">
        <v>2</v>
      </c>
      <c r="B51" s="2"/>
      <c r="C51" s="18">
        <f>C40</f>
        <v>2125182250</v>
      </c>
      <c r="D51" s="18">
        <f>D40</f>
        <v>532563929.53999996</v>
      </c>
      <c r="E51" s="18">
        <f>C51+D51</f>
        <v>2657746179.54</v>
      </c>
      <c r="F51" s="18">
        <f>F40</f>
        <v>831480741.23000002</v>
      </c>
      <c r="G51" s="18">
        <f>G40</f>
        <v>829157744.63999999</v>
      </c>
      <c r="H51" s="18">
        <f>E51-F51</f>
        <v>1826265438.3099999</v>
      </c>
    </row>
    <row r="52" spans="1:8" x14ac:dyDescent="0.2">
      <c r="A52" s="3" t="s">
        <v>3</v>
      </c>
      <c r="B52" s="2"/>
      <c r="C52" s="18">
        <v>0</v>
      </c>
      <c r="D52" s="18">
        <v>0</v>
      </c>
      <c r="E52" s="18">
        <v>0</v>
      </c>
      <c r="F52" s="18">
        <v>0</v>
      </c>
      <c r="G52" s="18">
        <v>0</v>
      </c>
      <c r="H52" s="18">
        <v>0</v>
      </c>
    </row>
    <row r="53" spans="1:8" x14ac:dyDescent="0.2">
      <c r="A53" s="3"/>
      <c r="B53" s="2"/>
      <c r="C53" s="19"/>
      <c r="D53" s="19"/>
      <c r="E53" s="19"/>
      <c r="F53" s="19"/>
      <c r="G53" s="19"/>
      <c r="H53" s="19"/>
    </row>
    <row r="54" spans="1:8" s="29" customFormat="1" x14ac:dyDescent="0.2">
      <c r="A54" s="28"/>
      <c r="B54" s="21" t="s">
        <v>11</v>
      </c>
      <c r="C54" s="8">
        <f>SUM(C49:C53)</f>
        <v>2125182250</v>
      </c>
      <c r="D54" s="8">
        <f t="shared" ref="D54:H54" si="1">SUM(D49:D53)</f>
        <v>532563929.53999996</v>
      </c>
      <c r="E54" s="8">
        <f t="shared" si="1"/>
        <v>2657746179.54</v>
      </c>
      <c r="F54" s="8">
        <f t="shared" si="1"/>
        <v>831480741.23000002</v>
      </c>
      <c r="G54" s="8">
        <f t="shared" si="1"/>
        <v>829157744.63999999</v>
      </c>
      <c r="H54" s="8">
        <f t="shared" si="1"/>
        <v>1826265438.3099999</v>
      </c>
    </row>
    <row r="57" spans="1:8" ht="45" customHeight="1" x14ac:dyDescent="0.2">
      <c r="A57" s="31" t="s">
        <v>56</v>
      </c>
      <c r="B57" s="32"/>
      <c r="C57" s="32"/>
      <c r="D57" s="32"/>
      <c r="E57" s="32"/>
      <c r="F57" s="32"/>
      <c r="G57" s="32"/>
      <c r="H57" s="33"/>
    </row>
    <row r="58" spans="1:8" x14ac:dyDescent="0.2">
      <c r="A58" s="34" t="s">
        <v>12</v>
      </c>
      <c r="B58" s="35"/>
      <c r="C58" s="31" t="s">
        <v>18</v>
      </c>
      <c r="D58" s="32"/>
      <c r="E58" s="32"/>
      <c r="F58" s="32"/>
      <c r="G58" s="33"/>
      <c r="H58" s="40" t="s">
        <v>17</v>
      </c>
    </row>
    <row r="59" spans="1:8" ht="22.5" x14ac:dyDescent="0.2">
      <c r="A59" s="36"/>
      <c r="B59" s="37"/>
      <c r="C59" s="4" t="s">
        <v>13</v>
      </c>
      <c r="D59" s="4" t="s">
        <v>19</v>
      </c>
      <c r="E59" s="4" t="s">
        <v>14</v>
      </c>
      <c r="F59" s="4" t="s">
        <v>15</v>
      </c>
      <c r="G59" s="4" t="s">
        <v>16</v>
      </c>
      <c r="H59" s="41"/>
    </row>
    <row r="60" spans="1:8" x14ac:dyDescent="0.2">
      <c r="A60" s="38"/>
      <c r="B60" s="39"/>
      <c r="C60" s="5">
        <v>1</v>
      </c>
      <c r="D60" s="5">
        <v>2</v>
      </c>
      <c r="E60" s="5" t="s">
        <v>20</v>
      </c>
      <c r="F60" s="5">
        <v>4</v>
      </c>
      <c r="G60" s="5">
        <v>5</v>
      </c>
      <c r="H60" s="5" t="s">
        <v>21</v>
      </c>
    </row>
    <row r="61" spans="1:8" x14ac:dyDescent="0.2">
      <c r="A61" s="12"/>
      <c r="B61" s="13"/>
      <c r="C61" s="17"/>
      <c r="D61" s="17"/>
      <c r="E61" s="17"/>
      <c r="F61" s="17"/>
      <c r="G61" s="17"/>
      <c r="H61" s="17"/>
    </row>
    <row r="62" spans="1:8" x14ac:dyDescent="0.2">
      <c r="A62" s="3"/>
      <c r="B62" s="15" t="s">
        <v>5</v>
      </c>
      <c r="C62" s="24" t="s">
        <v>44</v>
      </c>
      <c r="D62" s="18"/>
      <c r="E62" s="18"/>
      <c r="F62" s="18"/>
      <c r="G62" s="18"/>
      <c r="H62" s="18"/>
    </row>
    <row r="63" spans="1:8" x14ac:dyDescent="0.2">
      <c r="A63" s="3"/>
      <c r="B63" s="15"/>
      <c r="C63" s="18"/>
      <c r="D63" s="18"/>
      <c r="E63" s="18"/>
      <c r="F63" s="18"/>
      <c r="G63" s="18"/>
      <c r="H63" s="18"/>
    </row>
    <row r="64" spans="1:8" x14ac:dyDescent="0.2">
      <c r="A64" s="3"/>
      <c r="B64" s="15" t="s">
        <v>4</v>
      </c>
      <c r="C64" s="18"/>
      <c r="D64" s="18"/>
      <c r="E64" s="18"/>
      <c r="F64" s="18"/>
      <c r="G64" s="18"/>
      <c r="H64" s="18"/>
    </row>
    <row r="65" spans="1:8" x14ac:dyDescent="0.2">
      <c r="A65" s="3"/>
      <c r="B65" s="15"/>
      <c r="C65" s="18"/>
      <c r="D65" s="18"/>
      <c r="E65" s="18"/>
      <c r="F65" s="18"/>
      <c r="G65" s="18"/>
      <c r="H65" s="18"/>
    </row>
    <row r="66" spans="1:8" ht="22.5" x14ac:dyDescent="0.2">
      <c r="A66" s="3"/>
      <c r="B66" s="15" t="s">
        <v>6</v>
      </c>
      <c r="C66" s="18"/>
      <c r="D66" s="18"/>
      <c r="E66" s="18"/>
      <c r="F66" s="18"/>
      <c r="G66" s="18"/>
      <c r="H66" s="18"/>
    </row>
    <row r="67" spans="1:8" x14ac:dyDescent="0.2">
      <c r="A67" s="3"/>
      <c r="B67" s="15"/>
      <c r="C67" s="18"/>
      <c r="D67" s="18"/>
      <c r="E67" s="18"/>
      <c r="F67" s="18"/>
      <c r="G67" s="18"/>
      <c r="H67" s="18"/>
    </row>
    <row r="68" spans="1:8" x14ac:dyDescent="0.2">
      <c r="A68" s="3"/>
      <c r="B68" s="15" t="s">
        <v>8</v>
      </c>
      <c r="C68" s="18"/>
      <c r="D68" s="18"/>
      <c r="E68" s="18"/>
      <c r="F68" s="18"/>
      <c r="G68" s="18"/>
      <c r="H68" s="18"/>
    </row>
    <row r="69" spans="1:8" x14ac:dyDescent="0.2">
      <c r="A69" s="3"/>
      <c r="B69" s="15"/>
      <c r="C69" s="18"/>
      <c r="D69" s="18"/>
      <c r="E69" s="18"/>
      <c r="F69" s="18"/>
      <c r="G69" s="18"/>
      <c r="H69" s="18"/>
    </row>
    <row r="70" spans="1:8" ht="22.5" x14ac:dyDescent="0.2">
      <c r="A70" s="3"/>
      <c r="B70" s="15" t="s">
        <v>9</v>
      </c>
      <c r="C70" s="18"/>
      <c r="D70" s="18"/>
      <c r="E70" s="18"/>
      <c r="F70" s="18"/>
      <c r="G70" s="18"/>
      <c r="H70" s="18"/>
    </row>
    <row r="71" spans="1:8" x14ac:dyDescent="0.2">
      <c r="A71" s="3"/>
      <c r="B71" s="15"/>
      <c r="C71" s="18"/>
      <c r="D71" s="18"/>
      <c r="E71" s="18"/>
      <c r="F71" s="18"/>
      <c r="G71" s="18"/>
      <c r="H71" s="18"/>
    </row>
    <row r="72" spans="1:8" x14ac:dyDescent="0.2">
      <c r="A72" s="3"/>
      <c r="B72" s="15" t="s">
        <v>10</v>
      </c>
      <c r="C72" s="18"/>
      <c r="D72" s="18"/>
      <c r="E72" s="18"/>
      <c r="F72" s="18"/>
      <c r="G72" s="18"/>
      <c r="H72" s="18"/>
    </row>
    <row r="73" spans="1:8" x14ac:dyDescent="0.2">
      <c r="A73" s="3"/>
      <c r="B73" s="15"/>
      <c r="C73" s="18"/>
      <c r="D73" s="18"/>
      <c r="E73" s="18"/>
      <c r="F73" s="18"/>
      <c r="G73" s="18"/>
      <c r="H73" s="18"/>
    </row>
    <row r="74" spans="1:8" x14ac:dyDescent="0.2">
      <c r="A74" s="3"/>
      <c r="B74" s="15" t="s">
        <v>7</v>
      </c>
      <c r="C74" s="18"/>
      <c r="D74" s="18"/>
      <c r="E74" s="18"/>
      <c r="F74" s="18"/>
      <c r="G74" s="18"/>
      <c r="H74" s="18"/>
    </row>
    <row r="75" spans="1:8" x14ac:dyDescent="0.2">
      <c r="A75" s="14"/>
      <c r="B75" s="16"/>
      <c r="C75" s="19"/>
      <c r="D75" s="19"/>
      <c r="E75" s="19"/>
      <c r="F75" s="19"/>
      <c r="G75" s="19"/>
      <c r="H75" s="19"/>
    </row>
    <row r="76" spans="1:8" s="29" customFormat="1" x14ac:dyDescent="0.2">
      <c r="A76" s="28"/>
      <c r="B76" s="21" t="s">
        <v>11</v>
      </c>
      <c r="C76" s="8"/>
      <c r="D76" s="8"/>
      <c r="E76" s="8"/>
      <c r="F76" s="8"/>
      <c r="G76" s="8"/>
      <c r="H76" s="8"/>
    </row>
    <row r="77" spans="1:8" x14ac:dyDescent="0.2">
      <c r="A77" s="25" t="s">
        <v>57</v>
      </c>
      <c r="B77" s="26"/>
      <c r="C77" s="26"/>
      <c r="D77" s="26"/>
      <c r="E77" s="26"/>
      <c r="F77" s="26"/>
      <c r="G77" s="26"/>
      <c r="H77" s="26"/>
    </row>
    <row r="78" spans="1:8" x14ac:dyDescent="0.2">
      <c r="A78" s="25" t="s">
        <v>58</v>
      </c>
      <c r="B78" s="26"/>
      <c r="C78" s="26"/>
      <c r="D78" s="26"/>
      <c r="E78" s="26"/>
      <c r="F78" s="26"/>
      <c r="G78" s="26"/>
      <c r="H78" s="26"/>
    </row>
    <row r="79" spans="1:8" x14ac:dyDescent="0.2">
      <c r="A79" s="25" t="s">
        <v>45</v>
      </c>
      <c r="B79" s="26"/>
      <c r="C79" s="26"/>
      <c r="D79" s="26"/>
      <c r="E79" s="26"/>
      <c r="F79" s="26"/>
      <c r="G79" s="26"/>
      <c r="H79" s="26"/>
    </row>
    <row r="80" spans="1:8" ht="20.25" customHeight="1" x14ac:dyDescent="0.2">
      <c r="A80" s="25"/>
      <c r="B80" s="27"/>
      <c r="C80" s="27"/>
      <c r="D80" s="27"/>
      <c r="E80" s="27"/>
      <c r="F80" s="27"/>
      <c r="G80" s="27"/>
      <c r="H80" s="27"/>
    </row>
    <row r="81" spans="1:8" x14ac:dyDescent="0.2">
      <c r="A81" s="27"/>
      <c r="B81" s="27"/>
      <c r="C81" s="27"/>
      <c r="D81" s="27"/>
      <c r="E81" s="27"/>
      <c r="F81" s="27"/>
      <c r="G81" s="27"/>
      <c r="H81" s="27"/>
    </row>
    <row r="82" spans="1:8" x14ac:dyDescent="0.2">
      <c r="A82" s="25"/>
      <c r="B82" s="25"/>
      <c r="C82" s="25"/>
      <c r="D82" s="25"/>
      <c r="E82" s="25"/>
      <c r="F82" s="25"/>
      <c r="G82" s="25"/>
      <c r="H82" s="25"/>
    </row>
    <row r="83" spans="1:8" x14ac:dyDescent="0.2">
      <c r="A83" s="25"/>
      <c r="B83" s="25"/>
      <c r="C83" s="25"/>
      <c r="D83" s="25"/>
      <c r="E83" s="25"/>
      <c r="F83" s="25"/>
      <c r="G83" s="25"/>
      <c r="H83" s="25"/>
    </row>
    <row r="84" spans="1:8" x14ac:dyDescent="0.2">
      <c r="A84" s="25"/>
      <c r="B84" s="25"/>
      <c r="C84" s="25"/>
      <c r="D84" s="25"/>
      <c r="E84" s="25"/>
      <c r="F84" s="25"/>
      <c r="G84" s="25"/>
      <c r="H84" s="25"/>
    </row>
    <row r="88" spans="1:8" x14ac:dyDescent="0.2">
      <c r="B88" s="30"/>
    </row>
    <row r="89" spans="1:8" x14ac:dyDescent="0.2">
      <c r="B89" s="30"/>
    </row>
  </sheetData>
  <sheetProtection algorithmName="SHA-512" hashValue="AH6Qtfvy2OoqGBMIYEljJ3XFnXF2Gquuwpb11R/Xf/E5dOzHxeNEFB90DwU4Uguv1DeYVXtTQiihkoNOshZb4Q==" saltValue="NfE0KK0GHDhhsgvI82N0+A==" spinCount="100000" sheet="1" formatCells="0" formatColumns="0" formatRows="0" insertRows="0" deleteRows="0" autoFilter="0"/>
  <mergeCells count="12">
    <mergeCell ref="A57:H57"/>
    <mergeCell ref="A58:B60"/>
    <mergeCell ref="C58:G58"/>
    <mergeCell ref="H58:H59"/>
    <mergeCell ref="C45:G45"/>
    <mergeCell ref="H45:H46"/>
    <mergeCell ref="A1:H1"/>
    <mergeCell ref="A3:B5"/>
    <mergeCell ref="A43:H43"/>
    <mergeCell ref="A45:B47"/>
    <mergeCell ref="C3:G3"/>
    <mergeCell ref="H3:H4"/>
  </mergeCells>
  <printOptions horizontalCentered="1"/>
  <pageMargins left="0.70866141732283472" right="0.70866141732283472" top="0.74803149606299213" bottom="0.74803149606299213" header="0.31496062992125984" footer="0.31496062992125984"/>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EAEPEA_GTO_PJEG_02_22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Contreras</cp:lastModifiedBy>
  <cp:lastPrinted>2022-07-11T20:24:48Z</cp:lastPrinted>
  <dcterms:created xsi:type="dcterms:W3CDTF">2014-02-10T03:37:14Z</dcterms:created>
  <dcterms:modified xsi:type="dcterms:W3CDTF">2022-07-11T20:25:13Z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