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FANNY\2022\PRESUPUESTO 2022\TRANSPARENCIA ANUALES\Anuales Ppto-Faux\"/>
    </mc:Choice>
  </mc:AlternateContent>
  <xr:revisionPtr revIDLastSave="0" documentId="13_ncr:1_{1607DC0B-5587-4994-9303-5D63D24033DE}" xr6:coauthVersionLast="47" xr6:coauthVersionMax="47" xr10:uidLastSave="{00000000-0000-0000-0000-000000000000}"/>
  <bookViews>
    <workbookView xWindow="-120" yWindow="-120" windowWidth="24240" windowHeight="13140" xr2:uid="{FD037006-0E88-40FD-AADD-784883B2CDFD}"/>
  </bookViews>
  <sheets>
    <sheet name="CE_GTO_PJEG_00_22" sheetId="1" r:id="rId1"/>
  </sheets>
  <definedNames>
    <definedName name="_xlnm.Print_Area" localSheetId="0">CE_GTO_PJEG_00_22!$B$1:$O$77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3" i="1" l="1"/>
  <c r="C33" i="1"/>
  <c r="C28" i="1"/>
  <c r="O24" i="1"/>
  <c r="C24" i="1" s="1"/>
  <c r="O28" i="1"/>
  <c r="C7" i="1"/>
  <c r="C8" i="1"/>
  <c r="C9" i="1"/>
  <c r="C10" i="1"/>
  <c r="C11" i="1"/>
  <c r="C12" i="1"/>
  <c r="C13" i="1"/>
  <c r="C15" i="1"/>
  <c r="C16" i="1"/>
  <c r="C17" i="1"/>
  <c r="C18" i="1"/>
  <c r="C19" i="1"/>
  <c r="C20" i="1"/>
  <c r="C21" i="1"/>
  <c r="C22" i="1"/>
  <c r="C23" i="1"/>
  <c r="C25" i="1"/>
  <c r="C26" i="1"/>
  <c r="C27" i="1"/>
  <c r="C29" i="1"/>
  <c r="C30" i="1"/>
  <c r="C31" i="1"/>
  <c r="C32" i="1"/>
  <c r="C35" i="1"/>
  <c r="C36" i="1"/>
  <c r="C37" i="1"/>
  <c r="C38" i="1"/>
  <c r="C39" i="1"/>
  <c r="C40" i="1"/>
  <c r="C41" i="1"/>
  <c r="C42" i="1"/>
  <c r="C43" i="1"/>
  <c r="C45" i="1"/>
  <c r="C46" i="1"/>
  <c r="C47" i="1"/>
  <c r="C48" i="1"/>
  <c r="C49" i="1"/>
  <c r="C50" i="1"/>
  <c r="C51" i="1"/>
  <c r="C52" i="1"/>
  <c r="C53" i="1"/>
  <c r="C55" i="1"/>
  <c r="C56" i="1"/>
  <c r="C57" i="1"/>
  <c r="C59" i="1"/>
  <c r="C60" i="1"/>
  <c r="C61" i="1"/>
  <c r="C62" i="1"/>
  <c r="C63" i="1"/>
  <c r="C64" i="1"/>
  <c r="C65" i="1"/>
  <c r="C67" i="1"/>
  <c r="C68" i="1"/>
  <c r="C69" i="1"/>
  <c r="C71" i="1"/>
  <c r="C72" i="1"/>
  <c r="C73" i="1"/>
  <c r="C74" i="1"/>
  <c r="C75" i="1"/>
  <c r="C76" i="1"/>
  <c r="C77" i="1"/>
  <c r="D70" i="1" l="1"/>
  <c r="E70" i="1"/>
  <c r="F70" i="1"/>
  <c r="G70" i="1"/>
  <c r="H70" i="1"/>
  <c r="I70" i="1"/>
  <c r="J70" i="1"/>
  <c r="K70" i="1"/>
  <c r="L70" i="1"/>
  <c r="M70" i="1"/>
  <c r="N70" i="1"/>
  <c r="O70" i="1"/>
  <c r="D66" i="1"/>
  <c r="E66" i="1"/>
  <c r="F66" i="1"/>
  <c r="G66" i="1"/>
  <c r="H66" i="1"/>
  <c r="I66" i="1"/>
  <c r="J66" i="1"/>
  <c r="K66" i="1"/>
  <c r="L66" i="1"/>
  <c r="M66" i="1"/>
  <c r="N66" i="1"/>
  <c r="O66" i="1"/>
  <c r="D58" i="1"/>
  <c r="E58" i="1"/>
  <c r="F58" i="1"/>
  <c r="G58" i="1"/>
  <c r="H58" i="1"/>
  <c r="I58" i="1"/>
  <c r="J58" i="1"/>
  <c r="K58" i="1"/>
  <c r="L58" i="1"/>
  <c r="M58" i="1"/>
  <c r="N58" i="1"/>
  <c r="O58" i="1"/>
  <c r="D54" i="1"/>
  <c r="E54" i="1"/>
  <c r="F54" i="1"/>
  <c r="G54" i="1"/>
  <c r="H54" i="1"/>
  <c r="I54" i="1"/>
  <c r="J54" i="1"/>
  <c r="K54" i="1"/>
  <c r="L54" i="1"/>
  <c r="M54" i="1"/>
  <c r="N54" i="1"/>
  <c r="O54" i="1"/>
  <c r="D44" i="1"/>
  <c r="E44" i="1"/>
  <c r="F44" i="1"/>
  <c r="G44" i="1"/>
  <c r="H44" i="1"/>
  <c r="I44" i="1"/>
  <c r="J44" i="1"/>
  <c r="K44" i="1"/>
  <c r="L44" i="1"/>
  <c r="M44" i="1"/>
  <c r="N44" i="1"/>
  <c r="O44" i="1"/>
  <c r="D34" i="1"/>
  <c r="E34" i="1"/>
  <c r="F34" i="1"/>
  <c r="G34" i="1"/>
  <c r="H34" i="1"/>
  <c r="I34" i="1"/>
  <c r="J34" i="1"/>
  <c r="K34" i="1"/>
  <c r="L34" i="1"/>
  <c r="M34" i="1"/>
  <c r="N34" i="1"/>
  <c r="O34" i="1"/>
  <c r="D24" i="1"/>
  <c r="E24" i="1"/>
  <c r="F24" i="1"/>
  <c r="G24" i="1"/>
  <c r="H24" i="1"/>
  <c r="I24" i="1"/>
  <c r="J24" i="1"/>
  <c r="K24" i="1"/>
  <c r="L24" i="1"/>
  <c r="M24" i="1"/>
  <c r="N24" i="1"/>
  <c r="D14" i="1"/>
  <c r="E14" i="1"/>
  <c r="F14" i="1"/>
  <c r="G14" i="1"/>
  <c r="H14" i="1"/>
  <c r="I14" i="1"/>
  <c r="J14" i="1"/>
  <c r="K14" i="1"/>
  <c r="L14" i="1"/>
  <c r="M14" i="1"/>
  <c r="M4" i="1" s="1"/>
  <c r="N14" i="1"/>
  <c r="O14" i="1"/>
  <c r="D6" i="1"/>
  <c r="E6" i="1"/>
  <c r="F6" i="1"/>
  <c r="F4" i="1" s="1"/>
  <c r="G6" i="1"/>
  <c r="G4" i="1" s="1"/>
  <c r="H6" i="1"/>
  <c r="H4" i="1" s="1"/>
  <c r="I6" i="1"/>
  <c r="I4" i="1" s="1"/>
  <c r="J6" i="1"/>
  <c r="J4" i="1" s="1"/>
  <c r="K6" i="1"/>
  <c r="K4" i="1" s="1"/>
  <c r="L6" i="1"/>
  <c r="M6" i="1"/>
  <c r="N6" i="1"/>
  <c r="N4" i="1" s="1"/>
  <c r="O6" i="1"/>
  <c r="O4" i="1" l="1"/>
  <c r="C54" i="1"/>
  <c r="E4" i="1"/>
  <c r="C34" i="1"/>
  <c r="L4" i="1"/>
  <c r="C6" i="1"/>
  <c r="C44" i="1"/>
  <c r="C58" i="1"/>
  <c r="C4" i="1" s="1"/>
  <c r="C70" i="1"/>
  <c r="C14" i="1"/>
  <c r="C66" i="1"/>
  <c r="D4" i="1"/>
</calcChain>
</file>

<file path=xl/sharedStrings.xml><?xml version="1.0" encoding="utf-8"?>
<sst xmlns="http://schemas.openxmlformats.org/spreadsheetml/2006/main" count="88" uniqueCount="88">
  <si>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</si>
  <si>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</si>
  <si>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</si>
  <si>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</si>
  <si>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</si>
  <si>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</si>
  <si>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</si>
  <si>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</si>
  <si>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</si>
  <si>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</si>
  <si>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</si>
  <si>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</si>
  <si>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</si>
  <si>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</si>
  <si>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</si>
  <si>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</si>
  <si>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</si>
  <si>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</si>
  <si>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</si>
  <si>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</si>
  <si>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</si>
  <si>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</si>
  <si>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</si>
  <si>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</si>
  <si>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</si>
  <si>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</si>
  <si>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</si>
  <si>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</si>
  <si>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</si>
  <si>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</si>
  <si>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</si>
  <si>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</si>
  <si>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</si>
  <si>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</si>
  <si>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</si>
  <si>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</si>
  <si>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</si>
  <si>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</si>
  <si>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</si>
  <si>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</si>
  <si>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</si>
  <si>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</si>
  <si>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</si>
  <si>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</si>
  <si>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</si>
  <si>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</si>
  <si>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</si>
  <si>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</si>
  <si>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</si>
  <si>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</si>
  <si>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</si>
  <si>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</si>
  <si>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</si>
  <si>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</si>
  <si>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</si>
  <si>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</si>
  <si>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</si>
  <si>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</si>
  <si>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</si>
  <si>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</si>
  <si>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</si>
  <si>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</si>
  <si>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</si>
  <si>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</si>
  <si>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</si>
  <si>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</si>
  <si>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</si>
  <si>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</si>
  <si>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</si>
  <si>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</si>
  <si>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</si>
  <si>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</si>
  <si>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</si>
  <si>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</si>
  <si>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</si>
  <si>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</si>
  <si>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</si>
  <si>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</si>
  <si>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</si>
  <si>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</si>
  <si>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</si>
  <si>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</si>
  <si>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</si>
  <si>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</si>
  <si>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</si>
  <si>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</si>
  <si>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Poder Judicial del Estado de Guanajuato</t>
  </si>
  <si>
    <t>Calendario de Presupuesto de Egresos del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</si>
</sst>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/>
    <xf numFmtId="0" fontId="1" fillId="0" borderId="1" xfId="0" applyFont="1" applyFill="1" applyBorder="1" applyAlignment="1">
      <alignment horizontal="justify" vertical="center" wrapText="1"/>
    </xf>
    <xf numFmtId="164" fontId="1" fillId="0" borderId="1" xfId="0" applyNumberFormat="1" applyFont="1" applyFill="1" applyBorder="1"/>
    <xf numFmtId="164" fontId="5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0" fillId="0" borderId="0" xfId="0" applyAlignment="1">
      <alignment horizontal="right" inden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28575</xdr:rowOff>
    </xdr:from>
    <xdr:to>
      <xdr:col>1</xdr:col>
      <xdr:colOff>1695450</xdr:colOff>
      <xdr:row>1</xdr:row>
      <xdr:rowOff>257175</xdr:rowOff>
    </xdr:to>
    <xdr:pic>
      <xdr:nvPicPr>
        <xdr:cNvPr id="4" name="Imagen 3" descr="Descripción: C:\Users\christian.morales\Downloads\LOGO.png">
          <a:extLst>
            <a:ext uri="{FF2B5EF4-FFF2-40B4-BE49-F238E27FC236}">
              <a16:creationId xmlns:a16="http://schemas.microsoft.com/office/drawing/2014/main" id="{D97D55CD-8E2B-4AF2-804E-151D0A132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1619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E857A-B3BB-4162-B3B2-8223D1DD97DD}">
  <dimension ref="A1:O77"/>
  <sheetViews>
    <sheetView tabSelected="1" view="pageBreakPreview" topLeftCell="B1" zoomScaleNormal="100" zoomScaleSheetLayoutView="100" workbookViewId="0">
      <selection activeCell="J79" sqref="J79"/>
    </sheetView>
  </sheetViews>
  <sheetFormatPr baseColWidth="10" defaultRowHeight="15" x14ac:dyDescent="0.25"/>
  <cols>
    <col min="1" max="1" width="10.140625" customWidth="1"/>
    <col min="2" max="2" width="39" style="2" customWidth="1"/>
    <col min="3" max="3" width="16" style="1" bestFit="1" customWidth="1"/>
    <col min="4" max="15" width="13.42578125" style="1" bestFit="1" customWidth="1"/>
  </cols>
  <sheetData>
    <row r="1" spans="1:15" ht="21" customHeight="1" x14ac:dyDescent="0.25">
      <c r="B1" s="17" t="s">
        <v>86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15" ht="21" customHeight="1" x14ac:dyDescent="0.25">
      <c r="B2" s="20" t="s">
        <v>87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x14ac:dyDescent="0.25">
      <c r="B3" s="13"/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3" t="s">
        <v>10</v>
      </c>
      <c r="N3" s="23" t="s">
        <v>11</v>
      </c>
      <c r="O3" s="23" t="s">
        <v>12</v>
      </c>
    </row>
    <row r="4" spans="1:15" x14ac:dyDescent="0.25">
      <c r="B4" s="3" t="s">
        <v>13</v>
      </c>
      <c r="C4" s="4">
        <f>C6+C14+C24+C34+C44+C54+C58+C66+C70</f>
        <v>2125182250</v>
      </c>
      <c r="D4" s="4">
        <f t="shared" ref="D4:O4" si="0">D6+D14+D24+D34+D44+D54+D58+D66+D70</f>
        <v>328159488</v>
      </c>
      <c r="E4" s="4">
        <f t="shared" si="0"/>
        <v>172841395</v>
      </c>
      <c r="F4" s="4">
        <f t="shared" si="0"/>
        <v>142259164</v>
      </c>
      <c r="G4" s="4">
        <f t="shared" si="0"/>
        <v>148775843</v>
      </c>
      <c r="H4" s="4">
        <f t="shared" si="0"/>
        <v>148973933</v>
      </c>
      <c r="I4" s="4">
        <f t="shared" si="0"/>
        <v>138008386</v>
      </c>
      <c r="J4" s="4">
        <f t="shared" si="0"/>
        <v>150387976</v>
      </c>
      <c r="K4" s="4">
        <f t="shared" si="0"/>
        <v>136960830</v>
      </c>
      <c r="L4" s="4">
        <f t="shared" si="0"/>
        <v>164582334</v>
      </c>
      <c r="M4" s="4">
        <f t="shared" si="0"/>
        <v>135715862</v>
      </c>
      <c r="N4" s="4">
        <f t="shared" si="0"/>
        <v>131761905</v>
      </c>
      <c r="O4" s="4">
        <f t="shared" si="0"/>
        <v>326755134</v>
      </c>
    </row>
    <row r="5" spans="1:15" ht="4.5" customHeight="1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s="16" customFormat="1" x14ac:dyDescent="0.25">
      <c r="A6" s="16">
        <v>1000</v>
      </c>
      <c r="B6" s="14" t="s">
        <v>14</v>
      </c>
      <c r="C6" s="9">
        <f>SUM(D6:O6)</f>
        <v>1686953831</v>
      </c>
      <c r="D6" s="9">
        <f t="shared" ref="D6:O6" si="1">SUM(D7:D13)</f>
        <v>172069784</v>
      </c>
      <c r="E6" s="9">
        <f t="shared" si="1"/>
        <v>122774335</v>
      </c>
      <c r="F6" s="9">
        <f t="shared" si="1"/>
        <v>121206387</v>
      </c>
      <c r="G6" s="9">
        <f t="shared" si="1"/>
        <v>119482354</v>
      </c>
      <c r="H6" s="9">
        <f t="shared" si="1"/>
        <v>118544527</v>
      </c>
      <c r="I6" s="9">
        <f t="shared" si="1"/>
        <v>118436384</v>
      </c>
      <c r="J6" s="9">
        <f t="shared" si="1"/>
        <v>135293805</v>
      </c>
      <c r="K6" s="9">
        <f t="shared" si="1"/>
        <v>121892163</v>
      </c>
      <c r="L6" s="9">
        <f t="shared" si="1"/>
        <v>138797066</v>
      </c>
      <c r="M6" s="9">
        <f t="shared" si="1"/>
        <v>118961272</v>
      </c>
      <c r="N6" s="9">
        <f t="shared" si="1"/>
        <v>118033048</v>
      </c>
      <c r="O6" s="9">
        <f t="shared" si="1"/>
        <v>281462706</v>
      </c>
    </row>
    <row r="7" spans="1:15" x14ac:dyDescent="0.25">
      <c r="A7">
        <v>1100</v>
      </c>
      <c r="B7" s="7" t="s">
        <v>15</v>
      </c>
      <c r="C7" s="8">
        <f t="shared" ref="C7:C70" si="2">SUM(D7:O7)</f>
        <v>369940675</v>
      </c>
      <c r="D7" s="8">
        <v>35473762</v>
      </c>
      <c r="E7" s="8">
        <v>30406083</v>
      </c>
      <c r="F7" s="8">
        <v>30406083</v>
      </c>
      <c r="G7" s="8">
        <v>30406083</v>
      </c>
      <c r="H7" s="8">
        <v>30406083</v>
      </c>
      <c r="I7" s="8">
        <v>30406083</v>
      </c>
      <c r="J7" s="8">
        <v>30406083</v>
      </c>
      <c r="K7" s="8">
        <v>30406083</v>
      </c>
      <c r="L7" s="8">
        <v>30406083</v>
      </c>
      <c r="M7" s="8">
        <v>30406083</v>
      </c>
      <c r="N7" s="8">
        <v>30406083</v>
      </c>
      <c r="O7" s="8">
        <v>30406083</v>
      </c>
    </row>
    <row r="8" spans="1:15" x14ac:dyDescent="0.25">
      <c r="A8">
        <v>1200</v>
      </c>
      <c r="B8" s="7" t="s">
        <v>16</v>
      </c>
      <c r="C8" s="8">
        <f t="shared" si="2"/>
        <v>40874759</v>
      </c>
      <c r="D8" s="8">
        <v>6856932</v>
      </c>
      <c r="E8" s="8">
        <v>4785904</v>
      </c>
      <c r="F8" s="8">
        <v>4211581</v>
      </c>
      <c r="G8" s="8">
        <v>3161581</v>
      </c>
      <c r="H8" s="8">
        <v>2239208</v>
      </c>
      <c r="I8" s="8">
        <v>2239210</v>
      </c>
      <c r="J8" s="8">
        <v>3550330</v>
      </c>
      <c r="K8" s="8">
        <v>3492380</v>
      </c>
      <c r="L8" s="8">
        <v>2656932</v>
      </c>
      <c r="M8" s="8">
        <v>2685907</v>
      </c>
      <c r="N8" s="8">
        <v>2239208</v>
      </c>
      <c r="O8" s="8">
        <v>2755586</v>
      </c>
    </row>
    <row r="9" spans="1:15" x14ac:dyDescent="0.25">
      <c r="A9">
        <v>1300</v>
      </c>
      <c r="B9" s="7" t="s">
        <v>17</v>
      </c>
      <c r="C9" s="8">
        <f t="shared" si="2"/>
        <v>515820100</v>
      </c>
      <c r="D9" s="8">
        <v>62622752</v>
      </c>
      <c r="E9" s="8">
        <v>29544243</v>
      </c>
      <c r="F9" s="8">
        <v>29544243</v>
      </c>
      <c r="G9" s="8">
        <v>29544243</v>
      </c>
      <c r="H9" s="8">
        <v>29544243</v>
      </c>
      <c r="I9" s="8">
        <v>29544243</v>
      </c>
      <c r="J9" s="8">
        <v>44761163</v>
      </c>
      <c r="K9" s="8">
        <v>31810593</v>
      </c>
      <c r="L9" s="8">
        <v>29544243</v>
      </c>
      <c r="M9" s="8">
        <v>29544243</v>
      </c>
      <c r="N9" s="8">
        <v>29544243</v>
      </c>
      <c r="O9" s="8">
        <v>140271648</v>
      </c>
    </row>
    <row r="10" spans="1:15" x14ac:dyDescent="0.25">
      <c r="A10">
        <v>1400</v>
      </c>
      <c r="B10" s="7" t="s">
        <v>18</v>
      </c>
      <c r="C10" s="8">
        <f t="shared" si="2"/>
        <v>138783203</v>
      </c>
      <c r="D10" s="8">
        <v>12240994</v>
      </c>
      <c r="E10" s="8">
        <v>11693476</v>
      </c>
      <c r="F10" s="8">
        <v>11666518</v>
      </c>
      <c r="G10" s="8">
        <v>11475818</v>
      </c>
      <c r="H10" s="8">
        <v>11352219</v>
      </c>
      <c r="I10" s="8">
        <v>11352219</v>
      </c>
      <c r="J10" s="8">
        <v>11487910</v>
      </c>
      <c r="K10" s="8">
        <v>11530145</v>
      </c>
      <c r="L10" s="8">
        <v>11528194</v>
      </c>
      <c r="M10" s="8">
        <v>11672077</v>
      </c>
      <c r="N10" s="8">
        <v>11382219</v>
      </c>
      <c r="O10" s="8">
        <v>11401414</v>
      </c>
    </row>
    <row r="11" spans="1:15" x14ac:dyDescent="0.25">
      <c r="A11">
        <v>1500</v>
      </c>
      <c r="B11" s="7" t="s">
        <v>19</v>
      </c>
      <c r="C11" s="8">
        <f t="shared" si="2"/>
        <v>508539382</v>
      </c>
      <c r="D11" s="8">
        <v>51054001</v>
      </c>
      <c r="E11" s="8">
        <v>43008935</v>
      </c>
      <c r="F11" s="8">
        <v>42042268</v>
      </c>
      <c r="G11" s="8">
        <v>41558935</v>
      </c>
      <c r="H11" s="8">
        <v>41667080</v>
      </c>
      <c r="I11" s="8">
        <v>41558935</v>
      </c>
      <c r="J11" s="8">
        <v>41266976</v>
      </c>
      <c r="K11" s="8">
        <v>41317268</v>
      </c>
      <c r="L11" s="8">
        <v>41317268</v>
      </c>
      <c r="M11" s="8">
        <v>41317268</v>
      </c>
      <c r="N11" s="8">
        <v>41125601</v>
      </c>
      <c r="O11" s="8">
        <v>41304847</v>
      </c>
    </row>
    <row r="12" spans="1:15" x14ac:dyDescent="0.25">
      <c r="A12">
        <v>1600</v>
      </c>
      <c r="B12" s="7" t="s">
        <v>20</v>
      </c>
      <c r="C12" s="8">
        <f t="shared" si="2"/>
        <v>92569836</v>
      </c>
      <c r="D12" s="8">
        <v>3738343</v>
      </c>
      <c r="E12" s="8">
        <v>3252694</v>
      </c>
      <c r="F12" s="8">
        <v>3252694</v>
      </c>
      <c r="G12" s="8">
        <v>3252694</v>
      </c>
      <c r="H12" s="8">
        <v>3252694</v>
      </c>
      <c r="I12" s="8">
        <v>3252694</v>
      </c>
      <c r="J12" s="8">
        <v>3738343</v>
      </c>
      <c r="K12" s="8">
        <v>3252694</v>
      </c>
      <c r="L12" s="8">
        <v>3835470</v>
      </c>
      <c r="M12" s="8">
        <v>3252694</v>
      </c>
      <c r="N12" s="8">
        <v>3252694</v>
      </c>
      <c r="O12" s="8">
        <v>55236128</v>
      </c>
    </row>
    <row r="13" spans="1:15" x14ac:dyDescent="0.25">
      <c r="A13">
        <v>1700</v>
      </c>
      <c r="B13" s="7" t="s">
        <v>21</v>
      </c>
      <c r="C13" s="8">
        <f t="shared" si="2"/>
        <v>20425876</v>
      </c>
      <c r="D13" s="8">
        <v>83000</v>
      </c>
      <c r="E13" s="8">
        <v>83000</v>
      </c>
      <c r="F13" s="8">
        <v>83000</v>
      </c>
      <c r="G13" s="8">
        <v>83000</v>
      </c>
      <c r="H13" s="8">
        <v>83000</v>
      </c>
      <c r="I13" s="8">
        <v>83000</v>
      </c>
      <c r="J13" s="8">
        <v>83000</v>
      </c>
      <c r="K13" s="8">
        <v>83000</v>
      </c>
      <c r="L13" s="8">
        <v>19508876</v>
      </c>
      <c r="M13" s="8">
        <v>83000</v>
      </c>
      <c r="N13" s="8">
        <v>83000</v>
      </c>
      <c r="O13" s="8">
        <v>87000</v>
      </c>
    </row>
    <row r="14" spans="1:15" s="16" customFormat="1" x14ac:dyDescent="0.25">
      <c r="A14" s="16">
        <v>2000</v>
      </c>
      <c r="B14" s="15" t="s">
        <v>22</v>
      </c>
      <c r="C14" s="9">
        <f t="shared" si="2"/>
        <v>80261051</v>
      </c>
      <c r="D14" s="9">
        <f t="shared" ref="D14:O14" si="3">SUM(D15:D23)</f>
        <v>4179820</v>
      </c>
      <c r="E14" s="9">
        <f t="shared" si="3"/>
        <v>19776420</v>
      </c>
      <c r="F14" s="9">
        <f t="shared" si="3"/>
        <v>3763593</v>
      </c>
      <c r="G14" s="9">
        <f t="shared" si="3"/>
        <v>3778885</v>
      </c>
      <c r="H14" s="9">
        <f t="shared" si="3"/>
        <v>14002741</v>
      </c>
      <c r="I14" s="9">
        <f t="shared" si="3"/>
        <v>4433528</v>
      </c>
      <c r="J14" s="9">
        <f t="shared" si="3"/>
        <v>3570648</v>
      </c>
      <c r="K14" s="9">
        <f t="shared" si="3"/>
        <v>3597163</v>
      </c>
      <c r="L14" s="9">
        <f t="shared" si="3"/>
        <v>12987989</v>
      </c>
      <c r="M14" s="9">
        <f t="shared" si="3"/>
        <v>3472220</v>
      </c>
      <c r="N14" s="9">
        <f t="shared" si="3"/>
        <v>3400950</v>
      </c>
      <c r="O14" s="9">
        <f t="shared" si="3"/>
        <v>3297094</v>
      </c>
    </row>
    <row r="15" spans="1:15" ht="22.5" x14ac:dyDescent="0.25">
      <c r="A15">
        <v>2100</v>
      </c>
      <c r="B15" s="10" t="s">
        <v>23</v>
      </c>
      <c r="C15" s="11">
        <f t="shared" si="2"/>
        <v>32708721</v>
      </c>
      <c r="D15" s="11">
        <v>356948</v>
      </c>
      <c r="E15" s="11">
        <v>12772174</v>
      </c>
      <c r="F15" s="11">
        <v>340206</v>
      </c>
      <c r="G15" s="11">
        <v>340206</v>
      </c>
      <c r="H15" s="11">
        <v>8330427</v>
      </c>
      <c r="I15" s="11">
        <v>1002858</v>
      </c>
      <c r="J15" s="11">
        <v>340206</v>
      </c>
      <c r="K15" s="11">
        <v>340206</v>
      </c>
      <c r="L15" s="11">
        <v>7914872</v>
      </c>
      <c r="M15" s="11">
        <v>340206</v>
      </c>
      <c r="N15" s="11">
        <v>315206</v>
      </c>
      <c r="O15" s="11">
        <v>315206</v>
      </c>
    </row>
    <row r="16" spans="1:15" x14ac:dyDescent="0.25">
      <c r="A16">
        <v>2200</v>
      </c>
      <c r="B16" s="10" t="s">
        <v>24</v>
      </c>
      <c r="C16" s="11">
        <f t="shared" si="2"/>
        <v>6521367</v>
      </c>
      <c r="D16" s="11">
        <v>593151</v>
      </c>
      <c r="E16" s="11">
        <v>587151</v>
      </c>
      <c r="F16" s="11">
        <v>587151</v>
      </c>
      <c r="G16" s="11">
        <v>565821</v>
      </c>
      <c r="H16" s="11">
        <v>565821</v>
      </c>
      <c r="I16" s="11">
        <v>557289</v>
      </c>
      <c r="J16" s="11">
        <v>557289</v>
      </c>
      <c r="K16" s="11">
        <v>548757</v>
      </c>
      <c r="L16" s="11">
        <v>548757</v>
      </c>
      <c r="M16" s="11">
        <v>535959</v>
      </c>
      <c r="N16" s="11">
        <v>489689</v>
      </c>
      <c r="O16" s="11">
        <v>384532</v>
      </c>
    </row>
    <row r="17" spans="1:15" ht="22.5" x14ac:dyDescent="0.25">
      <c r="A17">
        <v>2300</v>
      </c>
      <c r="B17" s="10" t="s">
        <v>25</v>
      </c>
      <c r="C17" s="11">
        <f t="shared" si="2"/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</row>
    <row r="18" spans="1:15" ht="22.5" x14ac:dyDescent="0.25">
      <c r="A18">
        <v>2400</v>
      </c>
      <c r="B18" s="10" t="s">
        <v>26</v>
      </c>
      <c r="C18" s="11">
        <f t="shared" si="2"/>
        <v>4617198</v>
      </c>
      <c r="D18" s="11">
        <v>364213</v>
      </c>
      <c r="E18" s="11">
        <v>1260538</v>
      </c>
      <c r="F18" s="11">
        <v>255731</v>
      </c>
      <c r="G18" s="11">
        <v>292353</v>
      </c>
      <c r="H18" s="11">
        <v>1371579</v>
      </c>
      <c r="I18" s="11">
        <v>292876</v>
      </c>
      <c r="J18" s="11">
        <v>92648</v>
      </c>
      <c r="K18" s="11">
        <v>127695</v>
      </c>
      <c r="L18" s="11">
        <v>512915</v>
      </c>
      <c r="M18" s="11">
        <v>15550</v>
      </c>
      <c r="N18" s="11">
        <v>15550</v>
      </c>
      <c r="O18" s="11">
        <v>15550</v>
      </c>
    </row>
    <row r="19" spans="1:15" x14ac:dyDescent="0.25">
      <c r="A19">
        <v>2500</v>
      </c>
      <c r="B19" s="10" t="s">
        <v>27</v>
      </c>
      <c r="C19" s="11">
        <f t="shared" si="2"/>
        <v>3711301</v>
      </c>
      <c r="D19" s="11">
        <v>235114</v>
      </c>
      <c r="E19" s="11">
        <v>1404520</v>
      </c>
      <c r="F19" s="11">
        <v>35113</v>
      </c>
      <c r="G19" s="11">
        <v>35113</v>
      </c>
      <c r="H19" s="11">
        <v>912938</v>
      </c>
      <c r="I19" s="11">
        <v>35113</v>
      </c>
      <c r="J19" s="11">
        <v>35113</v>
      </c>
      <c r="K19" s="11">
        <v>35113</v>
      </c>
      <c r="L19" s="11">
        <v>877825</v>
      </c>
      <c r="M19" s="11">
        <v>35113</v>
      </c>
      <c r="N19" s="11">
        <v>35113</v>
      </c>
      <c r="O19" s="11">
        <v>35113</v>
      </c>
    </row>
    <row r="20" spans="1:15" x14ac:dyDescent="0.25">
      <c r="A20">
        <v>2600</v>
      </c>
      <c r="B20" s="10" t="s">
        <v>28</v>
      </c>
      <c r="C20" s="11">
        <f t="shared" si="2"/>
        <v>30463148</v>
      </c>
      <c r="D20" s="11">
        <v>2538466</v>
      </c>
      <c r="E20" s="11">
        <v>2538721</v>
      </c>
      <c r="F20" s="11">
        <v>2538466</v>
      </c>
      <c r="G20" s="11">
        <v>2538466</v>
      </c>
      <c r="H20" s="11">
        <v>2538466</v>
      </c>
      <c r="I20" s="11">
        <v>2538466</v>
      </c>
      <c r="J20" s="11">
        <v>2538466</v>
      </c>
      <c r="K20" s="11">
        <v>2538466</v>
      </c>
      <c r="L20" s="11">
        <v>2538466</v>
      </c>
      <c r="M20" s="11">
        <v>2538466</v>
      </c>
      <c r="N20" s="11">
        <v>2538466</v>
      </c>
      <c r="O20" s="11">
        <v>2539767</v>
      </c>
    </row>
    <row r="21" spans="1:15" ht="22.5" x14ac:dyDescent="0.25">
      <c r="A21">
        <v>2700</v>
      </c>
      <c r="B21" s="10" t="s">
        <v>29</v>
      </c>
      <c r="C21" s="11">
        <f t="shared" si="2"/>
        <v>1219316</v>
      </c>
      <c r="D21" s="11">
        <v>91928</v>
      </c>
      <c r="E21" s="11">
        <v>553316</v>
      </c>
      <c r="F21" s="11">
        <v>6926</v>
      </c>
      <c r="G21" s="11">
        <v>6926</v>
      </c>
      <c r="H21" s="11">
        <v>283510</v>
      </c>
      <c r="I21" s="11">
        <v>6926</v>
      </c>
      <c r="J21" s="11">
        <v>6926</v>
      </c>
      <c r="K21" s="11">
        <v>6926</v>
      </c>
      <c r="L21" s="11">
        <v>235154</v>
      </c>
      <c r="M21" s="11">
        <v>6926</v>
      </c>
      <c r="N21" s="11">
        <v>6926</v>
      </c>
      <c r="O21" s="11">
        <v>6926</v>
      </c>
    </row>
    <row r="22" spans="1:15" x14ac:dyDescent="0.25">
      <c r="A22">
        <v>2800</v>
      </c>
      <c r="B22" s="10" t="s">
        <v>30</v>
      </c>
      <c r="C22" s="11">
        <f t="shared" si="2"/>
        <v>100000</v>
      </c>
      <c r="D22" s="11">
        <v>0</v>
      </c>
      <c r="E22" s="11">
        <v>100000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15" x14ac:dyDescent="0.25">
      <c r="A23">
        <v>2900</v>
      </c>
      <c r="B23" s="10" t="s">
        <v>31</v>
      </c>
      <c r="C23" s="11">
        <f t="shared" si="2"/>
        <v>920000</v>
      </c>
      <c r="D23" s="11">
        <v>0</v>
      </c>
      <c r="E23" s="11">
        <v>560000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360000</v>
      </c>
      <c r="M23" s="11">
        <v>0</v>
      </c>
      <c r="N23" s="11">
        <v>0</v>
      </c>
      <c r="O23" s="11">
        <v>0</v>
      </c>
    </row>
    <row r="24" spans="1:15" s="16" customFormat="1" x14ac:dyDescent="0.25">
      <c r="A24" s="16">
        <v>3000</v>
      </c>
      <c r="B24" s="14" t="s">
        <v>32</v>
      </c>
      <c r="C24" s="9">
        <f>SUM(D24:O24)</f>
        <v>281442678</v>
      </c>
      <c r="D24" s="9">
        <f t="shared" ref="D24:N24" si="4">SUM(D25:D33)</f>
        <v>118997418</v>
      </c>
      <c r="E24" s="9">
        <f t="shared" si="4"/>
        <v>24996806</v>
      </c>
      <c r="F24" s="9">
        <f t="shared" si="4"/>
        <v>16297350</v>
      </c>
      <c r="G24" s="9">
        <f t="shared" si="4"/>
        <v>24522770</v>
      </c>
      <c r="H24" s="9">
        <f t="shared" si="4"/>
        <v>15434831</v>
      </c>
      <c r="I24" s="9">
        <f t="shared" si="4"/>
        <v>14146640</v>
      </c>
      <c r="J24" s="9">
        <f t="shared" si="4"/>
        <v>10531689</v>
      </c>
      <c r="K24" s="9">
        <f t="shared" si="4"/>
        <v>10479670</v>
      </c>
      <c r="L24" s="9">
        <f t="shared" si="4"/>
        <v>11805445</v>
      </c>
      <c r="M24" s="9">
        <f t="shared" si="4"/>
        <v>12290536</v>
      </c>
      <c r="N24" s="9">
        <f t="shared" si="4"/>
        <v>9336073</v>
      </c>
      <c r="O24" s="9">
        <f>SUM(O25:O33)</f>
        <v>12603450</v>
      </c>
    </row>
    <row r="25" spans="1:15" x14ac:dyDescent="0.25">
      <c r="A25">
        <v>3100</v>
      </c>
      <c r="B25" s="7" t="s">
        <v>33</v>
      </c>
      <c r="C25" s="12">
        <f t="shared" si="2"/>
        <v>44637501</v>
      </c>
      <c r="D25" s="12">
        <v>4282860</v>
      </c>
      <c r="E25" s="12">
        <v>3668609</v>
      </c>
      <c r="F25" s="12">
        <v>3668613</v>
      </c>
      <c r="G25" s="12">
        <v>3668489</v>
      </c>
      <c r="H25" s="12">
        <v>3668585</v>
      </c>
      <c r="I25" s="12">
        <v>3668701</v>
      </c>
      <c r="J25" s="12">
        <v>3668889</v>
      </c>
      <c r="K25" s="12">
        <v>3668604</v>
      </c>
      <c r="L25" s="12">
        <v>3668543</v>
      </c>
      <c r="M25" s="12">
        <v>3668562</v>
      </c>
      <c r="N25" s="12">
        <v>3668478</v>
      </c>
      <c r="O25" s="12">
        <v>3668568</v>
      </c>
    </row>
    <row r="26" spans="1:15" x14ac:dyDescent="0.25">
      <c r="A26">
        <v>3200</v>
      </c>
      <c r="B26" s="7" t="s">
        <v>34</v>
      </c>
      <c r="C26" s="12">
        <f t="shared" si="2"/>
        <v>19026520</v>
      </c>
      <c r="D26" s="12">
        <v>16214851</v>
      </c>
      <c r="E26" s="12">
        <v>528334</v>
      </c>
      <c r="F26" s="12">
        <v>228334</v>
      </c>
      <c r="G26" s="12">
        <v>228334</v>
      </c>
      <c r="H26" s="12">
        <v>228334</v>
      </c>
      <c r="I26" s="12">
        <v>228334</v>
      </c>
      <c r="J26" s="12">
        <v>228334</v>
      </c>
      <c r="K26" s="12">
        <v>228334</v>
      </c>
      <c r="L26" s="12">
        <v>228334</v>
      </c>
      <c r="M26" s="12">
        <v>228334</v>
      </c>
      <c r="N26" s="12">
        <v>228334</v>
      </c>
      <c r="O26" s="12">
        <v>228329</v>
      </c>
    </row>
    <row r="27" spans="1:15" ht="22.5" x14ac:dyDescent="0.25">
      <c r="A27">
        <v>3300</v>
      </c>
      <c r="B27" s="7" t="s">
        <v>35</v>
      </c>
      <c r="C27" s="12">
        <f t="shared" si="2"/>
        <v>62313960</v>
      </c>
      <c r="D27" s="12">
        <v>45311720</v>
      </c>
      <c r="E27" s="12">
        <v>2834384</v>
      </c>
      <c r="F27" s="12">
        <v>1889384</v>
      </c>
      <c r="G27" s="12">
        <v>1954384</v>
      </c>
      <c r="H27" s="12">
        <v>1339384</v>
      </c>
      <c r="I27" s="12">
        <v>1614384</v>
      </c>
      <c r="J27" s="12">
        <v>1332384</v>
      </c>
      <c r="K27" s="12">
        <v>1354384</v>
      </c>
      <c r="L27" s="12">
        <v>1384784</v>
      </c>
      <c r="M27" s="12">
        <v>1339384</v>
      </c>
      <c r="N27" s="12">
        <v>1319384</v>
      </c>
      <c r="O27" s="12">
        <v>640000</v>
      </c>
    </row>
    <row r="28" spans="1:15" x14ac:dyDescent="0.25">
      <c r="A28">
        <v>3400</v>
      </c>
      <c r="B28" s="7" t="s">
        <v>36</v>
      </c>
      <c r="C28" s="12">
        <f>SUM(D28:O28)</f>
        <v>5827000</v>
      </c>
      <c r="D28" s="12">
        <v>145000</v>
      </c>
      <c r="E28" s="12">
        <v>82000</v>
      </c>
      <c r="F28" s="12">
        <v>92000</v>
      </c>
      <c r="G28" s="12">
        <v>4872000</v>
      </c>
      <c r="H28" s="12">
        <v>32000</v>
      </c>
      <c r="I28" s="12">
        <v>32000</v>
      </c>
      <c r="J28" s="12">
        <v>32000</v>
      </c>
      <c r="K28" s="12">
        <v>32000</v>
      </c>
      <c r="L28" s="12">
        <v>32000</v>
      </c>
      <c r="M28" s="12">
        <v>32000</v>
      </c>
      <c r="N28" s="12">
        <v>32000</v>
      </c>
      <c r="O28" s="12">
        <f>32000+380000</f>
        <v>412000</v>
      </c>
    </row>
    <row r="29" spans="1:15" ht="22.5" x14ac:dyDescent="0.25">
      <c r="A29">
        <v>3500</v>
      </c>
      <c r="B29" s="7" t="s">
        <v>37</v>
      </c>
      <c r="C29" s="12">
        <f t="shared" si="2"/>
        <v>85535765</v>
      </c>
      <c r="D29" s="12">
        <v>32643744</v>
      </c>
      <c r="E29" s="12">
        <v>12407797</v>
      </c>
      <c r="F29" s="12">
        <v>6483243</v>
      </c>
      <c r="G29" s="12">
        <v>10224086</v>
      </c>
      <c r="H29" s="12">
        <v>6897340</v>
      </c>
      <c r="I29" s="12">
        <v>5333665</v>
      </c>
      <c r="J29" s="12">
        <v>1826913</v>
      </c>
      <c r="K29" s="12">
        <v>1999206</v>
      </c>
      <c r="L29" s="12">
        <v>3195924</v>
      </c>
      <c r="M29" s="12">
        <v>2051016</v>
      </c>
      <c r="N29" s="12">
        <v>1288791</v>
      </c>
      <c r="O29" s="12">
        <v>1184040</v>
      </c>
    </row>
    <row r="30" spans="1:15" x14ac:dyDescent="0.25">
      <c r="A30">
        <v>3600</v>
      </c>
      <c r="B30" s="7" t="s">
        <v>38</v>
      </c>
      <c r="C30" s="12">
        <f t="shared" si="2"/>
        <v>14609170</v>
      </c>
      <c r="D30" s="12">
        <v>14609170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</row>
    <row r="31" spans="1:15" x14ac:dyDescent="0.25">
      <c r="A31">
        <v>3700</v>
      </c>
      <c r="B31" s="7" t="s">
        <v>39</v>
      </c>
      <c r="C31" s="12">
        <f t="shared" si="2"/>
        <v>4699159</v>
      </c>
      <c r="D31" s="12">
        <v>348195</v>
      </c>
      <c r="E31" s="12">
        <v>608387</v>
      </c>
      <c r="F31" s="12">
        <v>525187</v>
      </c>
      <c r="G31" s="12">
        <v>408013</v>
      </c>
      <c r="H31" s="12">
        <v>495013</v>
      </c>
      <c r="I31" s="12">
        <v>437943</v>
      </c>
      <c r="J31" s="12">
        <v>301943</v>
      </c>
      <c r="K31" s="12">
        <v>447874</v>
      </c>
      <c r="L31" s="12">
        <v>309874</v>
      </c>
      <c r="M31" s="12">
        <v>306769</v>
      </c>
      <c r="N31" s="12">
        <v>282738</v>
      </c>
      <c r="O31" s="12">
        <v>227223</v>
      </c>
    </row>
    <row r="32" spans="1:15" x14ac:dyDescent="0.25">
      <c r="A32">
        <v>3800</v>
      </c>
      <c r="B32" s="7" t="s">
        <v>40</v>
      </c>
      <c r="C32" s="12">
        <f t="shared" si="2"/>
        <v>7656300</v>
      </c>
      <c r="D32" s="12">
        <v>568000</v>
      </c>
      <c r="E32" s="12">
        <v>2015000</v>
      </c>
      <c r="F32" s="12">
        <v>884800</v>
      </c>
      <c r="G32" s="12">
        <v>678000</v>
      </c>
      <c r="H32" s="12">
        <v>304000</v>
      </c>
      <c r="I32" s="12">
        <v>364000</v>
      </c>
      <c r="J32" s="12">
        <v>279500</v>
      </c>
      <c r="K32" s="12">
        <v>204000</v>
      </c>
      <c r="L32" s="12">
        <v>54000</v>
      </c>
      <c r="M32" s="12">
        <v>2192000</v>
      </c>
      <c r="N32" s="12">
        <v>59000</v>
      </c>
      <c r="O32" s="12">
        <v>54000</v>
      </c>
    </row>
    <row r="33" spans="1:15" x14ac:dyDescent="0.25">
      <c r="A33">
        <v>3900</v>
      </c>
      <c r="B33" s="7" t="s">
        <v>41</v>
      </c>
      <c r="C33" s="12">
        <f>SUM(D33:O33)</f>
        <v>37137303</v>
      </c>
      <c r="D33" s="12">
        <v>4873878</v>
      </c>
      <c r="E33" s="12">
        <v>2852295</v>
      </c>
      <c r="F33" s="12">
        <v>2525789</v>
      </c>
      <c r="G33" s="12">
        <v>2489464</v>
      </c>
      <c r="H33" s="12">
        <v>2470175</v>
      </c>
      <c r="I33" s="12">
        <v>2467613</v>
      </c>
      <c r="J33" s="12">
        <v>2861726</v>
      </c>
      <c r="K33" s="12">
        <v>2545268</v>
      </c>
      <c r="L33" s="12">
        <v>2931986</v>
      </c>
      <c r="M33" s="12">
        <v>2472471</v>
      </c>
      <c r="N33" s="12">
        <v>2457348</v>
      </c>
      <c r="O33" s="12">
        <f>6179290+10000</f>
        <v>6189290</v>
      </c>
    </row>
    <row r="34" spans="1:15" s="16" customFormat="1" ht="22.5" x14ac:dyDescent="0.25">
      <c r="A34" s="16">
        <v>4000</v>
      </c>
      <c r="B34" s="15" t="s">
        <v>42</v>
      </c>
      <c r="C34" s="9">
        <f t="shared" si="2"/>
        <v>14598608</v>
      </c>
      <c r="D34" s="9">
        <f t="shared" ref="D34:O34" si="5">SUM(D35:D43)</f>
        <v>3538434</v>
      </c>
      <c r="E34" s="9">
        <f t="shared" si="5"/>
        <v>1141834</v>
      </c>
      <c r="F34" s="9">
        <f t="shared" si="5"/>
        <v>991834</v>
      </c>
      <c r="G34" s="9">
        <f t="shared" si="5"/>
        <v>991834</v>
      </c>
      <c r="H34" s="9">
        <f t="shared" si="5"/>
        <v>991834</v>
      </c>
      <c r="I34" s="9">
        <f t="shared" si="5"/>
        <v>991834</v>
      </c>
      <c r="J34" s="9">
        <f t="shared" si="5"/>
        <v>991834</v>
      </c>
      <c r="K34" s="9">
        <f t="shared" si="5"/>
        <v>991834</v>
      </c>
      <c r="L34" s="9">
        <f t="shared" si="5"/>
        <v>991834</v>
      </c>
      <c r="M34" s="9">
        <f t="shared" si="5"/>
        <v>991834</v>
      </c>
      <c r="N34" s="9">
        <f t="shared" si="5"/>
        <v>991834</v>
      </c>
      <c r="O34" s="9">
        <f t="shared" si="5"/>
        <v>991834</v>
      </c>
    </row>
    <row r="35" spans="1:15" ht="22.5" x14ac:dyDescent="0.25">
      <c r="B35" s="10" t="s">
        <v>43</v>
      </c>
      <c r="C35" s="11">
        <f t="shared" si="2"/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x14ac:dyDescent="0.25">
      <c r="B36" s="10" t="s">
        <v>44</v>
      </c>
      <c r="C36" s="11">
        <f t="shared" si="2"/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</row>
    <row r="37" spans="1:15" x14ac:dyDescent="0.25">
      <c r="B37" s="10" t="s">
        <v>45</v>
      </c>
      <c r="C37" s="11">
        <f t="shared" si="2"/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</row>
    <row r="38" spans="1:15" x14ac:dyDescent="0.25">
      <c r="B38" s="10" t="s">
        <v>46</v>
      </c>
      <c r="C38" s="11">
        <f t="shared" si="2"/>
        <v>250000</v>
      </c>
      <c r="D38" s="11">
        <v>100000</v>
      </c>
      <c r="E38" s="11">
        <v>150000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</row>
    <row r="39" spans="1:15" x14ac:dyDescent="0.25">
      <c r="B39" s="10" t="s">
        <v>47</v>
      </c>
      <c r="C39" s="11">
        <f t="shared" si="2"/>
        <v>14348608</v>
      </c>
      <c r="D39" s="11">
        <v>3438434</v>
      </c>
      <c r="E39" s="11">
        <v>991834</v>
      </c>
      <c r="F39" s="11">
        <v>991834</v>
      </c>
      <c r="G39" s="11">
        <v>991834</v>
      </c>
      <c r="H39" s="11">
        <v>991834</v>
      </c>
      <c r="I39" s="11">
        <v>991834</v>
      </c>
      <c r="J39" s="11">
        <v>991834</v>
      </c>
      <c r="K39" s="11">
        <v>991834</v>
      </c>
      <c r="L39" s="11">
        <v>991834</v>
      </c>
      <c r="M39" s="11">
        <v>991834</v>
      </c>
      <c r="N39" s="11">
        <v>991834</v>
      </c>
      <c r="O39" s="11">
        <v>991834</v>
      </c>
    </row>
    <row r="40" spans="1:15" ht="22.5" x14ac:dyDescent="0.25">
      <c r="B40" s="10" t="s">
        <v>48</v>
      </c>
      <c r="C40" s="11">
        <f t="shared" si="2"/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</row>
    <row r="41" spans="1:15" x14ac:dyDescent="0.25">
      <c r="B41" s="10" t="s">
        <v>49</v>
      </c>
      <c r="C41" s="11">
        <f t="shared" si="2"/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</row>
    <row r="42" spans="1:15" x14ac:dyDescent="0.25">
      <c r="B42" s="10" t="s">
        <v>50</v>
      </c>
      <c r="C42" s="11">
        <f t="shared" si="2"/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</row>
    <row r="43" spans="1:15" x14ac:dyDescent="0.25">
      <c r="B43" s="10" t="s">
        <v>51</v>
      </c>
      <c r="C43" s="11">
        <f t="shared" si="2"/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</row>
    <row r="44" spans="1:15" s="16" customFormat="1" x14ac:dyDescent="0.25">
      <c r="A44" s="16">
        <v>5000</v>
      </c>
      <c r="B44" s="15" t="s">
        <v>52</v>
      </c>
      <c r="C44" s="9">
        <f t="shared" si="2"/>
        <v>3652000</v>
      </c>
      <c r="D44" s="9">
        <f t="shared" ref="D44:O44" si="6">SUM(D45:D53)</f>
        <v>0</v>
      </c>
      <c r="E44" s="9">
        <f t="shared" si="6"/>
        <v>3652000</v>
      </c>
      <c r="F44" s="9">
        <f t="shared" si="6"/>
        <v>0</v>
      </c>
      <c r="G44" s="9">
        <f t="shared" si="6"/>
        <v>0</v>
      </c>
      <c r="H44" s="9">
        <f t="shared" si="6"/>
        <v>0</v>
      </c>
      <c r="I44" s="9">
        <f t="shared" si="6"/>
        <v>0</v>
      </c>
      <c r="J44" s="9">
        <f t="shared" si="6"/>
        <v>0</v>
      </c>
      <c r="K44" s="9">
        <f t="shared" si="6"/>
        <v>0</v>
      </c>
      <c r="L44" s="9">
        <f t="shared" si="6"/>
        <v>0</v>
      </c>
      <c r="M44" s="9">
        <f t="shared" si="6"/>
        <v>0</v>
      </c>
      <c r="N44" s="9">
        <f t="shared" si="6"/>
        <v>0</v>
      </c>
      <c r="O44" s="9">
        <f t="shared" si="6"/>
        <v>0</v>
      </c>
    </row>
    <row r="45" spans="1:15" x14ac:dyDescent="0.25">
      <c r="A45">
        <v>5100</v>
      </c>
      <c r="B45" s="10" t="s">
        <v>53</v>
      </c>
      <c r="C45" s="11">
        <f t="shared" si="2"/>
        <v>2200000</v>
      </c>
      <c r="D45" s="11">
        <v>0</v>
      </c>
      <c r="E45" s="11">
        <v>2200000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</row>
    <row r="46" spans="1:15" x14ac:dyDescent="0.25">
      <c r="A46">
        <v>5200</v>
      </c>
      <c r="B46" s="10" t="s">
        <v>54</v>
      </c>
      <c r="C46" s="11">
        <f t="shared" si="2"/>
        <v>200000</v>
      </c>
      <c r="D46" s="11">
        <v>0</v>
      </c>
      <c r="E46" s="11">
        <v>200000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</row>
    <row r="47" spans="1:15" x14ac:dyDescent="0.25">
      <c r="A47">
        <v>5300</v>
      </c>
      <c r="B47" s="10" t="s">
        <v>55</v>
      </c>
      <c r="C47" s="11">
        <f t="shared" si="2"/>
        <v>50000</v>
      </c>
      <c r="D47" s="11">
        <v>0</v>
      </c>
      <c r="E47" s="11">
        <v>50000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</row>
    <row r="48" spans="1:15" x14ac:dyDescent="0.25">
      <c r="A48">
        <v>5400</v>
      </c>
      <c r="B48" s="10" t="s">
        <v>56</v>
      </c>
      <c r="C48" s="11">
        <f t="shared" si="2"/>
        <v>0</v>
      </c>
      <c r="D48" s="11">
        <v>0</v>
      </c>
      <c r="E48" s="11"/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</row>
    <row r="49" spans="1:15" x14ac:dyDescent="0.25">
      <c r="A49">
        <v>5500</v>
      </c>
      <c r="B49" s="10" t="s">
        <v>57</v>
      </c>
      <c r="C49" s="11">
        <f t="shared" si="2"/>
        <v>0</v>
      </c>
      <c r="D49" s="11">
        <v>0</v>
      </c>
      <c r="E49" s="11"/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</row>
    <row r="50" spans="1:15" x14ac:dyDescent="0.25">
      <c r="A50">
        <v>5600</v>
      </c>
      <c r="B50" s="10" t="s">
        <v>58</v>
      </c>
      <c r="C50" s="11">
        <f t="shared" si="2"/>
        <v>692000</v>
      </c>
      <c r="D50" s="11">
        <v>0</v>
      </c>
      <c r="E50" s="11">
        <v>692000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</row>
    <row r="51" spans="1:15" x14ac:dyDescent="0.25">
      <c r="A51">
        <v>5700</v>
      </c>
      <c r="B51" s="10" t="s">
        <v>59</v>
      </c>
      <c r="C51" s="11">
        <f t="shared" si="2"/>
        <v>0</v>
      </c>
      <c r="D51" s="11">
        <v>0</v>
      </c>
      <c r="E51" s="11"/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</row>
    <row r="52" spans="1:15" x14ac:dyDescent="0.25">
      <c r="A52">
        <v>5800</v>
      </c>
      <c r="B52" s="10" t="s">
        <v>60</v>
      </c>
      <c r="C52" s="11">
        <f t="shared" si="2"/>
        <v>0</v>
      </c>
      <c r="D52" s="11">
        <v>0</v>
      </c>
      <c r="E52" s="11"/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</row>
    <row r="53" spans="1:15" x14ac:dyDescent="0.25">
      <c r="A53">
        <v>5900</v>
      </c>
      <c r="B53" s="10" t="s">
        <v>61</v>
      </c>
      <c r="C53" s="11">
        <f t="shared" si="2"/>
        <v>510000</v>
      </c>
      <c r="D53" s="11">
        <v>0</v>
      </c>
      <c r="E53" s="11">
        <v>510000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</row>
    <row r="54" spans="1:15" s="16" customFormat="1" x14ac:dyDescent="0.25">
      <c r="A54" s="16">
        <v>6000</v>
      </c>
      <c r="B54" s="15" t="s">
        <v>62</v>
      </c>
      <c r="C54" s="9">
        <f t="shared" si="2"/>
        <v>500000</v>
      </c>
      <c r="D54" s="9">
        <f t="shared" ref="D54:O54" si="7">SUM(D55:D57)</f>
        <v>0</v>
      </c>
      <c r="E54" s="9">
        <f t="shared" si="7"/>
        <v>500000</v>
      </c>
      <c r="F54" s="9">
        <f t="shared" si="7"/>
        <v>0</v>
      </c>
      <c r="G54" s="9">
        <f t="shared" si="7"/>
        <v>0</v>
      </c>
      <c r="H54" s="9">
        <f t="shared" si="7"/>
        <v>0</v>
      </c>
      <c r="I54" s="9">
        <f t="shared" si="7"/>
        <v>0</v>
      </c>
      <c r="J54" s="9">
        <f t="shared" si="7"/>
        <v>0</v>
      </c>
      <c r="K54" s="9">
        <f t="shared" si="7"/>
        <v>0</v>
      </c>
      <c r="L54" s="9">
        <f t="shared" si="7"/>
        <v>0</v>
      </c>
      <c r="M54" s="9">
        <f t="shared" si="7"/>
        <v>0</v>
      </c>
      <c r="N54" s="9">
        <f t="shared" si="7"/>
        <v>0</v>
      </c>
      <c r="O54" s="9">
        <f t="shared" si="7"/>
        <v>0</v>
      </c>
    </row>
    <row r="55" spans="1:15" x14ac:dyDescent="0.25">
      <c r="A55">
        <v>6100</v>
      </c>
      <c r="B55" s="10" t="s">
        <v>63</v>
      </c>
      <c r="C55" s="11">
        <f t="shared" si="2"/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</row>
    <row r="56" spans="1:15" x14ac:dyDescent="0.25">
      <c r="A56">
        <v>6200</v>
      </c>
      <c r="B56" s="10" t="s">
        <v>64</v>
      </c>
      <c r="C56" s="11">
        <f t="shared" si="2"/>
        <v>500000</v>
      </c>
      <c r="D56" s="11">
        <v>0</v>
      </c>
      <c r="E56" s="11">
        <v>500000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</row>
    <row r="57" spans="1:15" x14ac:dyDescent="0.25">
      <c r="A57">
        <v>6300</v>
      </c>
      <c r="B57" s="10" t="s">
        <v>65</v>
      </c>
      <c r="C57" s="11">
        <f t="shared" si="2"/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</row>
    <row r="58" spans="1:15" s="16" customFormat="1" x14ac:dyDescent="0.25">
      <c r="A58" s="16">
        <v>7000</v>
      </c>
      <c r="B58" s="15" t="s">
        <v>66</v>
      </c>
      <c r="C58" s="9">
        <f t="shared" si="2"/>
        <v>57774082</v>
      </c>
      <c r="D58" s="9">
        <f t="shared" ref="D58:O58" si="8">SUM(D59:D65)</f>
        <v>29374032</v>
      </c>
      <c r="E58" s="9">
        <f t="shared" si="8"/>
        <v>0</v>
      </c>
      <c r="F58" s="9">
        <f t="shared" si="8"/>
        <v>0</v>
      </c>
      <c r="G58" s="9">
        <f t="shared" si="8"/>
        <v>0</v>
      </c>
      <c r="H58" s="9">
        <f t="shared" si="8"/>
        <v>0</v>
      </c>
      <c r="I58" s="9">
        <f t="shared" si="8"/>
        <v>0</v>
      </c>
      <c r="J58" s="9">
        <f t="shared" si="8"/>
        <v>0</v>
      </c>
      <c r="K58" s="9">
        <f t="shared" si="8"/>
        <v>0</v>
      </c>
      <c r="L58" s="9">
        <f t="shared" si="8"/>
        <v>0</v>
      </c>
      <c r="M58" s="9">
        <f t="shared" si="8"/>
        <v>0</v>
      </c>
      <c r="N58" s="9">
        <f t="shared" si="8"/>
        <v>0</v>
      </c>
      <c r="O58" s="9">
        <f t="shared" si="8"/>
        <v>28400050</v>
      </c>
    </row>
    <row r="59" spans="1:15" ht="22.5" x14ac:dyDescent="0.25">
      <c r="A59">
        <v>7100</v>
      </c>
      <c r="B59" s="10" t="s">
        <v>67</v>
      </c>
      <c r="C59" s="11">
        <f t="shared" si="2"/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</row>
    <row r="60" spans="1:15" x14ac:dyDescent="0.25">
      <c r="A60">
        <v>7200</v>
      </c>
      <c r="B60" s="10" t="s">
        <v>68</v>
      </c>
      <c r="C60" s="11">
        <f t="shared" si="2"/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</row>
    <row r="61" spans="1:15" x14ac:dyDescent="0.25">
      <c r="A61">
        <v>7300</v>
      </c>
      <c r="B61" s="10" t="s">
        <v>69</v>
      </c>
      <c r="C61" s="11">
        <f t="shared" si="2"/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</row>
    <row r="62" spans="1:15" x14ac:dyDescent="0.25">
      <c r="A62">
        <v>7400</v>
      </c>
      <c r="B62" s="10" t="s">
        <v>70</v>
      </c>
      <c r="C62" s="11">
        <f t="shared" si="2"/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</row>
    <row r="63" spans="1:15" ht="22.5" x14ac:dyDescent="0.25">
      <c r="A63">
        <v>7500</v>
      </c>
      <c r="B63" s="10" t="s">
        <v>71</v>
      </c>
      <c r="C63" s="11">
        <f t="shared" si="2"/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</row>
    <row r="64" spans="1:15" x14ac:dyDescent="0.25">
      <c r="A64">
        <v>7600</v>
      </c>
      <c r="B64" s="10" t="s">
        <v>72</v>
      </c>
      <c r="C64" s="11">
        <f t="shared" si="2"/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</row>
    <row r="65" spans="1:15" ht="22.5" x14ac:dyDescent="0.25">
      <c r="A65">
        <v>7900</v>
      </c>
      <c r="B65" s="10" t="s">
        <v>73</v>
      </c>
      <c r="C65" s="11">
        <f t="shared" si="2"/>
        <v>57774082</v>
      </c>
      <c r="D65" s="11">
        <v>29374032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28400050</v>
      </c>
    </row>
    <row r="66" spans="1:15" s="16" customFormat="1" x14ac:dyDescent="0.25">
      <c r="A66" s="16">
        <v>8000</v>
      </c>
      <c r="B66" s="15" t="s">
        <v>74</v>
      </c>
      <c r="C66" s="9">
        <f t="shared" si="2"/>
        <v>0</v>
      </c>
      <c r="D66" s="9">
        <f t="shared" ref="D66:O66" si="9">SUM(D67:D69)</f>
        <v>0</v>
      </c>
      <c r="E66" s="9">
        <f t="shared" si="9"/>
        <v>0</v>
      </c>
      <c r="F66" s="9">
        <f t="shared" si="9"/>
        <v>0</v>
      </c>
      <c r="G66" s="9">
        <f t="shared" si="9"/>
        <v>0</v>
      </c>
      <c r="H66" s="9">
        <f t="shared" si="9"/>
        <v>0</v>
      </c>
      <c r="I66" s="9">
        <f t="shared" si="9"/>
        <v>0</v>
      </c>
      <c r="J66" s="9">
        <f t="shared" si="9"/>
        <v>0</v>
      </c>
      <c r="K66" s="9">
        <f t="shared" si="9"/>
        <v>0</v>
      </c>
      <c r="L66" s="9">
        <f t="shared" si="9"/>
        <v>0</v>
      </c>
      <c r="M66" s="9">
        <f t="shared" si="9"/>
        <v>0</v>
      </c>
      <c r="N66" s="9">
        <f t="shared" si="9"/>
        <v>0</v>
      </c>
      <c r="O66" s="9">
        <f t="shared" si="9"/>
        <v>0</v>
      </c>
    </row>
    <row r="67" spans="1:15" x14ac:dyDescent="0.25">
      <c r="A67">
        <v>8100</v>
      </c>
      <c r="B67" s="10" t="s">
        <v>75</v>
      </c>
      <c r="C67" s="11">
        <f t="shared" si="2"/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</row>
    <row r="68" spans="1:15" x14ac:dyDescent="0.25">
      <c r="A68">
        <v>8300</v>
      </c>
      <c r="B68" s="10" t="s">
        <v>76</v>
      </c>
      <c r="C68" s="11">
        <f t="shared" si="2"/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</row>
    <row r="69" spans="1:15" x14ac:dyDescent="0.25">
      <c r="A69">
        <v>8500</v>
      </c>
      <c r="B69" s="10" t="s">
        <v>77</v>
      </c>
      <c r="C69" s="11">
        <f t="shared" si="2"/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</row>
    <row r="70" spans="1:15" s="16" customFormat="1" x14ac:dyDescent="0.25">
      <c r="A70" s="16">
        <v>9000</v>
      </c>
      <c r="B70" s="15" t="s">
        <v>78</v>
      </c>
      <c r="C70" s="9">
        <f t="shared" si="2"/>
        <v>0</v>
      </c>
      <c r="D70" s="9">
        <f t="shared" ref="D70:O70" si="10">SUM(D71:D77)</f>
        <v>0</v>
      </c>
      <c r="E70" s="9">
        <f t="shared" si="10"/>
        <v>0</v>
      </c>
      <c r="F70" s="9">
        <f t="shared" si="10"/>
        <v>0</v>
      </c>
      <c r="G70" s="9">
        <f t="shared" si="10"/>
        <v>0</v>
      </c>
      <c r="H70" s="9">
        <f t="shared" si="10"/>
        <v>0</v>
      </c>
      <c r="I70" s="9">
        <f t="shared" si="10"/>
        <v>0</v>
      </c>
      <c r="J70" s="9">
        <f t="shared" si="10"/>
        <v>0</v>
      </c>
      <c r="K70" s="9">
        <f t="shared" si="10"/>
        <v>0</v>
      </c>
      <c r="L70" s="9">
        <f t="shared" si="10"/>
        <v>0</v>
      </c>
      <c r="M70" s="9">
        <f t="shared" si="10"/>
        <v>0</v>
      </c>
      <c r="N70" s="9">
        <f t="shared" si="10"/>
        <v>0</v>
      </c>
      <c r="O70" s="9">
        <f t="shared" si="10"/>
        <v>0</v>
      </c>
    </row>
    <row r="71" spans="1:15" x14ac:dyDescent="0.25">
      <c r="A71">
        <v>9100</v>
      </c>
      <c r="B71" s="10" t="s">
        <v>79</v>
      </c>
      <c r="C71" s="11">
        <f t="shared" ref="C71:C77" si="11">SUM(D71:O71)</f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</row>
    <row r="72" spans="1:15" x14ac:dyDescent="0.25">
      <c r="A72">
        <v>9200</v>
      </c>
      <c r="B72" s="10" t="s">
        <v>80</v>
      </c>
      <c r="C72" s="11">
        <f t="shared" si="11"/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</row>
    <row r="73" spans="1:15" x14ac:dyDescent="0.25">
      <c r="A73">
        <v>9300</v>
      </c>
      <c r="B73" s="10" t="s">
        <v>81</v>
      </c>
      <c r="C73" s="11">
        <f t="shared" si="11"/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</row>
    <row r="74" spans="1:15" x14ac:dyDescent="0.25">
      <c r="A74">
        <v>9400</v>
      </c>
      <c r="B74" s="10" t="s">
        <v>82</v>
      </c>
      <c r="C74" s="11">
        <f t="shared" si="11"/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</row>
    <row r="75" spans="1:15" x14ac:dyDescent="0.25">
      <c r="A75">
        <v>9500</v>
      </c>
      <c r="B75" s="10" t="s">
        <v>83</v>
      </c>
      <c r="C75" s="11">
        <f t="shared" si="11"/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</row>
    <row r="76" spans="1:15" x14ac:dyDescent="0.25">
      <c r="A76">
        <v>9600</v>
      </c>
      <c r="B76" s="10" t="s">
        <v>84</v>
      </c>
      <c r="C76" s="11">
        <f t="shared" si="11"/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</row>
    <row r="77" spans="1:15" x14ac:dyDescent="0.25">
      <c r="A77">
        <v>9900</v>
      </c>
      <c r="B77" s="10" t="s">
        <v>85</v>
      </c>
      <c r="C77" s="11">
        <f t="shared" si="11"/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</row>
  </sheetData>
  <sheetProtection algorithmName="SHA-512" hashValue="jsCtn/tV2ySovuMVD1t6QdQt/8wlvIY1ZyVPWmyXfROGAEuFppPcS0zFXKMbolJV8X5UoDfAhDr1wvRfFQYhHg==" saltValue="BkURX8WlXz/+hPNbqFCBLA==" spinCount="100000" sheet="1" objects="1" scenarios="1" formatCells="0" formatColumns="0" formatRows="0" insertColumns="0" insertRows="0" insertHyperlinks="0" sort="0" autoFilter="0" pivotTables="0"/>
  <mergeCells count="2">
    <mergeCell ref="B1:O1"/>
    <mergeCell ref="B2:O2"/>
  </mergeCells>
  <pageMargins left="0.23622047244094491" right="0.23622047244094491" top="0.23622047244094491" bottom="0.49" header="0.23622047244094491" footer="0.23622047244094491"/>
  <pageSetup scale="46" orientation="landscape" horizontalDpi="4294967295" verticalDpi="4294967295" r:id="rId1"/>
  <headerFooter>
    <oddFooter>&amp;C&amp;8&amp;P/&amp;N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CE_GTO_PJEG_00_22</vt:lpstr>
      <vt:lpstr>CE_GTO_PJEG_00_22!Área_de_impresión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Francisca Zárate</dc:creator>
  <cp:lastModifiedBy>Francisca Zárate</cp:lastModifiedBy>
  <cp:lastPrinted>2022-01-21T21:43:09Z</cp:lastPrinted>
  <dcterms:created xsi:type="dcterms:W3CDTF">2022-01-19T15:42:49Z</dcterms:created>
  <dcterms:modified xsi:type="dcterms:W3CDTF">2022-01-27T15:56:49Z</dcterms:modified>
</cp:coreProperties>
</file>