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2022\EDOS_FINANCIEROS_Y_REP_PRESUPUESTALES\12.DICIEMBRE_2022\LDF_4T22\PORTAL_ARMON_CONTABLE\ANUAL\"/>
    </mc:Choice>
  </mc:AlternateContent>
  <bookViews>
    <workbookView xWindow="0" yWindow="0" windowWidth="20490" windowHeight="6735" activeTab="3"/>
  </bookViews>
  <sheets>
    <sheet name="Formato 7 a)" sheetId="1" r:id="rId1"/>
    <sheet name="Formato 7 b)" sheetId="2" r:id="rId2"/>
    <sheet name="Formato 7 c)" sheetId="3" r:id="rId3"/>
    <sheet name="Formato 7 d)" sheetId="4" r:id="rId4"/>
  </sheets>
  <externalReferences>
    <externalReference r:id="rId5"/>
    <externalReference r:id="rId6"/>
    <externalReference r:id="rId7"/>
  </externalReferences>
  <definedNames>
    <definedName name="ANIO_INFORME">'[1]Info General'!$C$12</definedName>
    <definedName name="ANIO123R">'[2]Info General'!$G$25</definedName>
    <definedName name="ANIO1P">'[1]Info General'!$D$23</definedName>
    <definedName name="ANIO1R">'[1]Info General'!$H$25</definedName>
    <definedName name="anio24r">'[3]Info General'!$F$25</definedName>
    <definedName name="ANIO26RV">'[3]Info General'!$D$25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5R">'[3]Info General'!$H$25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5RR">'[3]Info General'!$G$25</definedName>
    <definedName name="ANIO6P">'[1]Info General'!$I$23</definedName>
    <definedName name="anio6r">'[2]Info General'!$D$25</definedName>
    <definedName name="aniop8">'[2]Info General'!$H$23</definedName>
    <definedName name="_xlnm.Print_Area" localSheetId="2">'Formato 7 c)'!$A$1:$G$39</definedName>
    <definedName name="bere">'[2]Info General'!$I$23</definedName>
    <definedName name="bere23">'[2]Info General'!$G$23</definedName>
    <definedName name="bere43">'[2]Info General'!$I$23</definedName>
    <definedName name="color">'[2]Info General'!$F$23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F18" i="4"/>
  <c r="E18" i="4"/>
  <c r="D18" i="4"/>
  <c r="C18" i="4"/>
  <c r="B18" i="4"/>
  <c r="G7" i="4"/>
  <c r="F7" i="4"/>
  <c r="F29" i="4" s="1"/>
  <c r="E7" i="4"/>
  <c r="D7" i="4"/>
  <c r="C7" i="4"/>
  <c r="C29" i="4" s="1"/>
  <c r="B7" i="4"/>
  <c r="B29" i="4" s="1"/>
  <c r="A2" i="4"/>
  <c r="E29" i="4" l="1"/>
  <c r="G29" i="4"/>
  <c r="D29" i="4"/>
  <c r="G36" i="3"/>
  <c r="F36" i="3"/>
  <c r="E36" i="3"/>
  <c r="D36" i="3"/>
  <c r="C36" i="3"/>
  <c r="B36" i="3"/>
  <c r="G28" i="3"/>
  <c r="F28" i="3"/>
  <c r="E28" i="3"/>
  <c r="D28" i="3"/>
  <c r="C28" i="3"/>
  <c r="B28" i="3"/>
  <c r="G21" i="3"/>
  <c r="F21" i="3"/>
  <c r="E21" i="3"/>
  <c r="D21" i="3"/>
  <c r="C21" i="3"/>
  <c r="B21" i="3"/>
  <c r="G7" i="3"/>
  <c r="F7" i="3"/>
  <c r="E7" i="3"/>
  <c r="D7" i="3"/>
  <c r="C7" i="3"/>
  <c r="B7" i="3"/>
  <c r="A2" i="3"/>
  <c r="B31" i="3" l="1"/>
  <c r="F31" i="3"/>
  <c r="C31" i="3"/>
  <c r="G31" i="3"/>
  <c r="E31" i="3"/>
  <c r="D31" i="3"/>
  <c r="G19" i="2"/>
  <c r="F19" i="2"/>
  <c r="E19" i="2"/>
  <c r="D19" i="2"/>
  <c r="C19" i="2"/>
  <c r="B19" i="2"/>
  <c r="G8" i="2"/>
  <c r="G30" i="2" s="1"/>
  <c r="F8" i="2"/>
  <c r="E8" i="2"/>
  <c r="E30" i="2" s="1"/>
  <c r="D8" i="2"/>
  <c r="D30" i="2" s="1"/>
  <c r="C8" i="2"/>
  <c r="C30" i="2" s="1"/>
  <c r="B8" i="2"/>
  <c r="A2" i="2"/>
  <c r="B30" i="2" l="1"/>
  <c r="F30" i="2"/>
  <c r="B8" i="1"/>
  <c r="G37" i="1" l="1"/>
  <c r="F37" i="1"/>
  <c r="E37" i="1"/>
  <c r="D37" i="1"/>
  <c r="C37" i="1"/>
  <c r="B37" i="1"/>
  <c r="G29" i="1"/>
  <c r="F29" i="1"/>
  <c r="E29" i="1"/>
  <c r="D29" i="1"/>
  <c r="C29" i="1"/>
  <c r="B29" i="1"/>
  <c r="B32" i="1" s="1"/>
  <c r="G22" i="1"/>
  <c r="F22" i="1"/>
  <c r="E22" i="1"/>
  <c r="D22" i="1"/>
  <c r="C22" i="1"/>
  <c r="B22" i="1"/>
  <c r="G8" i="1"/>
  <c r="F8" i="1"/>
  <c r="E8" i="1"/>
  <c r="D8" i="1"/>
  <c r="C8" i="1"/>
  <c r="A2" i="1"/>
  <c r="F32" i="1" l="1"/>
  <c r="E32" i="1"/>
  <c r="G32" i="1"/>
  <c r="C32" i="1"/>
  <c r="D32" i="1"/>
</calcChain>
</file>

<file path=xl/sharedStrings.xml><?xml version="1.0" encoding="utf-8"?>
<sst xmlns="http://schemas.openxmlformats.org/spreadsheetml/2006/main" count="140" uniqueCount="93">
  <si>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</si>
  <si>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</si>
  <si>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</si>
  <si>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</si>
  <si>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</si>
  <si>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</si>
  <si>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</si>
  <si>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</si>
  <si>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</si>
  <si>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</si>
  <si>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</si>
  <si>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</si>
  <si>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</si>
  <si>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</si>
  <si>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</si>
  <si>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</si>
  <si>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</si>
  <si>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</si>
  <si>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</si>
  <si>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</si>
  <si>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</si>
  <si>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</si>
  <si>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</si>
  <si>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</si>
  <si>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</si>
  <si>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</si>
  <si>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</si>
  <si>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</si>
  <si>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</si>
  <si>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</si>
  <si>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</si>
  <si>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</si>
  <si>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</si>
  <si>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</si>
  <si>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</si>
  <si>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</si>
  <si>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</si>
  <si>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</si>
  <si>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</si>
  <si>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</si>
  <si>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</si>
  <si>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</si>
  <si>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</si>
  <si>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</si>
  <si>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</si>
  <si>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</si>
  <si>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</si>
  <si>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</si>
  <si>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</si>
  <si>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</si>
  <si>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</si>
  <si>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</si>
  <si>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</si>
  <si>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</si>
  <si>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</si>
  <si>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</si>
  <si>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</si>
  <si>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</si>
  <si>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</si>
  <si>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</si>
  <si>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</si>
  <si>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</si>
  <si>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</si>
  <si>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</si>
  <si>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</si>
  <si>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</si>
  <si>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</si>
  <si>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</si>
  <si>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</si>
  <si>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</si>
  <si>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</si>
  <si>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</si>
  <si>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</si>
  <si>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</si>
  <si>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</si>
  <si>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</si>
  <si>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</si>
  <si>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</si>
  <si>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</si>
  <si>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</si>
  <si>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a) Proyecciones de Ingresos - LDF</t>
  </si>
  <si>
    <t>Formato 7 c) Resultados de Ingresos - LDF</t>
  </si>
  <si>
    <t>2024 (d)</t>
  </si>
  <si>
    <t>2025 (d)</t>
  </si>
  <si>
    <t>2026 (d)</t>
  </si>
  <si>
    <t>2017 ¹ (c)</t>
  </si>
  <si>
    <t>2019 ¹ (c)</t>
  </si>
  <si>
    <t>2018 ¹ (c)</t>
  </si>
  <si>
    <t>2027 (d)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</si>
  <si>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</si>
  <si>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2028 (d)</t>
  </si>
  <si>
    <t>2021 ¹ (c)</t>
  </si>
  <si>
    <t>2020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</si>
</sst>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" fillId="3" borderId="6" xfId="0" applyFont="1" applyFill="1" applyBorder="1" applyAlignment="1">
      <alignment horizontal="left" vertical="center" indent="3"/>
    </xf>
    <xf numFmtId="0" fontId="0" fillId="3" borderId="9" xfId="0" applyFill="1" applyBorder="1" applyAlignment="1">
      <alignment horizontal="left" vertical="center" indent="6"/>
    </xf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43" fontId="1" fillId="3" borderId="7" xfId="1" applyFont="1" applyFill="1" applyBorder="1" applyAlignment="1">
      <alignment vertical="center"/>
    </xf>
    <xf numFmtId="0" fontId="0" fillId="3" borderId="9" xfId="0" applyFill="1" applyBorder="1" applyAlignment="1">
      <alignment horizontal="left" vertical="center" wrapText="1" indent="6"/>
    </xf>
    <xf numFmtId="0" fontId="0" fillId="3" borderId="9" xfId="0" applyFill="1" applyBorder="1" applyAlignment="1">
      <alignment horizontal="left" vertical="center" wrapText="1" indent="3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left" indent="6"/>
    </xf>
    <xf numFmtId="0" fontId="1" fillId="3" borderId="9" xfId="0" applyFont="1" applyFill="1" applyBorder="1" applyAlignment="1">
      <alignment horizontal="left" indent="3"/>
    </xf>
    <xf numFmtId="0" fontId="0" fillId="3" borderId="7" xfId="0" applyFill="1" applyBorder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2" fontId="0" fillId="0" borderId="0" xfId="0" applyNumberFormat="1"/>
    <xf numFmtId="4" fontId="1" fillId="3" borderId="6" xfId="1" applyNumberFormat="1" applyFont="1" applyFill="1" applyBorder="1" applyAlignment="1" applyProtection="1">
      <alignment vertical="center"/>
      <protection locked="0"/>
    </xf>
    <xf numFmtId="4" fontId="0" fillId="3" borderId="9" xfId="0" applyNumberFormat="1" applyFill="1" applyBorder="1" applyAlignment="1" applyProtection="1">
      <alignment vertical="center"/>
      <protection locked="0"/>
    </xf>
    <xf numFmtId="4" fontId="0" fillId="3" borderId="9" xfId="0" applyNumberFormat="1" applyFill="1" applyBorder="1" applyAlignment="1">
      <alignment vertical="center"/>
    </xf>
    <xf numFmtId="4" fontId="1" fillId="3" borderId="9" xfId="0" applyNumberFormat="1" applyFont="1" applyFill="1" applyBorder="1" applyAlignment="1" applyProtection="1">
      <alignment vertical="center"/>
      <protection locked="0"/>
    </xf>
    <xf numFmtId="4" fontId="1" fillId="3" borderId="9" xfId="1" applyNumberFormat="1" applyFont="1" applyFill="1" applyBorder="1" applyAlignment="1" applyProtection="1">
      <alignment vertical="center"/>
      <protection locked="0"/>
    </xf>
    <xf numFmtId="4" fontId="1" fillId="3" borderId="9" xfId="0" applyNumberFormat="1" applyFont="1" applyFill="1" applyBorder="1" applyAlignment="1">
      <alignment vertical="center"/>
    </xf>
    <xf numFmtId="164" fontId="1" fillId="3" borderId="6" xfId="1" applyNumberFormat="1" applyFont="1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>
      <alignment vertical="center"/>
    </xf>
    <xf numFmtId="164" fontId="1" fillId="3" borderId="9" xfId="0" applyNumberFormat="1" applyFont="1" applyFill="1" applyBorder="1" applyAlignment="1" applyProtection="1">
      <alignment vertical="center"/>
      <protection locked="0"/>
    </xf>
    <xf numFmtId="164" fontId="0" fillId="3" borderId="9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 applyProtection="1">
      <alignment vertical="center"/>
      <protection locked="0"/>
    </xf>
    <xf numFmtId="164" fontId="1" fillId="3" borderId="6" xfId="1" applyNumberFormat="1" applyFont="1" applyFill="1" applyBorder="1" applyAlignment="1" applyProtection="1">
      <alignment horizontal="right" vertical="center"/>
      <protection locked="0"/>
    </xf>
    <xf numFmtId="164" fontId="0" fillId="3" borderId="9" xfId="0" applyNumberFormat="1" applyFill="1" applyBorder="1" applyAlignment="1" applyProtection="1">
      <alignment horizontal="right" vertical="center"/>
      <protection locked="0"/>
    </xf>
    <xf numFmtId="164" fontId="0" fillId="3" borderId="9" xfId="0" applyNumberFormat="1" applyFill="1" applyBorder="1" applyAlignment="1">
      <alignment horizontal="right" vertical="center"/>
    </xf>
    <xf numFmtId="164" fontId="1" fillId="3" borderId="9" xfId="0" applyNumberFormat="1" applyFont="1" applyFill="1" applyBorder="1" applyAlignment="1" applyProtection="1">
      <alignment horizontal="right" vertical="center"/>
      <protection locked="0"/>
    </xf>
    <xf numFmtId="164" fontId="1" fillId="3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OS%20FINANCIEROS%20Y%20PRESUPUESTALES\ESTADOS%20FINANCIEROS%202019\DICIEMBRE%202019%20ESTADOS%20FINANC%20Y%20CONTAB\LDF\0361_IDF_PJGT_000_1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OS%20AL%2031%20DICIEMBRE%20DE%202020\ESTADOS%20FINANCIEROS%20Y%20PRESUPUESTALES\ESTADOS%20FINANCIEROS%202020\DIC_2020_EDO_FIN_PRES\LDF_4T\INF_ANUAL_CTA%20PUB_2020\Formatos_Anexo_1_Criterios_LDF_ANU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2021/EDOS_FINANCIEROS_Y_REP_PRESUPUESTALES/DIC_2021/03.LDF_4T_2021/PORTAL_ARM_CONT_4T/OBLIG_ANUAL/Formatos_Anexo_1_Criterios_LDF_4T_2021_COMP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Hoja1"/>
    </sheetNames>
    <sheetDataSet>
      <sheetData sheetId="0" refreshError="1"/>
      <sheetData sheetId="1" refreshError="1">
        <row r="6">
          <cell r="C6" t="str">
            <v>PODER JUDICIAL DEL ESTADO DE GUANAJUATO, Gobierno del Estado de Guanajuato</v>
          </cell>
        </row>
        <row r="23"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G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5">
          <cell r="D25" t="str">
            <v>2016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84" zoomScaleNormal="84" workbookViewId="0">
      <selection activeCell="B8" sqref="B8"/>
    </sheetView>
  </sheetViews>
  <sheetFormatPr baseColWidth="10" defaultRowHeight="15" x14ac:dyDescent="0.25"/>
  <cols>
    <col min="1" max="1" width="63.7109375" customWidth="1"/>
    <col min="2" max="2" width="23.7109375" customWidth="1"/>
    <col min="3" max="3" width="18.85546875" customWidth="1"/>
    <col min="4" max="4" width="18.28515625" customWidth="1"/>
    <col min="5" max="5" width="20.5703125" customWidth="1"/>
    <col min="6" max="6" width="18.85546875" customWidth="1"/>
    <col min="7" max="7" width="19.42578125" customWidth="1"/>
    <col min="8" max="8" width="27.42578125" customWidth="1"/>
  </cols>
  <sheetData>
    <row r="1" spans="1:7" ht="32.25" customHeight="1" x14ac:dyDescent="0.25">
      <c r="A1" s="38" t="s">
        <v>80</v>
      </c>
      <c r="B1" s="38"/>
      <c r="C1" s="38"/>
      <c r="D1" s="38"/>
      <c r="E1" s="38"/>
      <c r="F1" s="38"/>
      <c r="G1" s="38"/>
    </row>
    <row r="2" spans="1:7" x14ac:dyDescent="0.25">
      <c r="A2" s="39" t="str">
        <f>ENTIDAD</f>
        <v>Gobierno del Estado de Guanajuato</v>
      </c>
      <c r="B2" s="40"/>
      <c r="C2" s="40"/>
      <c r="D2" s="40"/>
      <c r="E2" s="40"/>
      <c r="F2" s="40"/>
      <c r="G2" s="41"/>
    </row>
    <row r="3" spans="1:7" x14ac:dyDescent="0.25">
      <c r="A3" s="42" t="s">
        <v>0</v>
      </c>
      <c r="B3" s="43"/>
      <c r="C3" s="43"/>
      <c r="D3" s="43"/>
      <c r="E3" s="43"/>
      <c r="F3" s="43"/>
      <c r="G3" s="44"/>
    </row>
    <row r="4" spans="1:7" x14ac:dyDescent="0.25">
      <c r="A4" s="42" t="s">
        <v>1</v>
      </c>
      <c r="B4" s="43"/>
      <c r="C4" s="43"/>
      <c r="D4" s="43"/>
      <c r="E4" s="43"/>
      <c r="F4" s="43"/>
      <c r="G4" s="44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7" t="s">
        <v>3</v>
      </c>
      <c r="B6" s="3">
        <v>2023</v>
      </c>
      <c r="C6" s="45" t="s">
        <v>82</v>
      </c>
      <c r="D6" s="45" t="s">
        <v>83</v>
      </c>
      <c r="E6" s="45" t="s">
        <v>84</v>
      </c>
      <c r="F6" s="45" t="s">
        <v>88</v>
      </c>
      <c r="G6" s="45" t="s">
        <v>90</v>
      </c>
    </row>
    <row r="7" spans="1:7" s="1" customFormat="1" ht="42.75" customHeight="1" x14ac:dyDescent="0.2">
      <c r="A7" s="48"/>
      <c r="B7" s="2" t="s">
        <v>4</v>
      </c>
      <c r="C7" s="46"/>
      <c r="D7" s="46"/>
      <c r="E7" s="46"/>
      <c r="F7" s="46"/>
      <c r="G7" s="46"/>
    </row>
    <row r="8" spans="1:7" x14ac:dyDescent="0.25">
      <c r="A8" s="5" t="s">
        <v>5</v>
      </c>
      <c r="B8" s="21">
        <f>SUM(B9:B20)</f>
        <v>2320265648.6500001</v>
      </c>
      <c r="C8" s="21">
        <f t="shared" ref="C8:G8" si="0">SUM(C9:C20)</f>
        <v>2435516977.1700001</v>
      </c>
      <c r="D8" s="21">
        <f t="shared" si="0"/>
        <v>2556500393.96</v>
      </c>
      <c r="E8" s="21">
        <f t="shared" si="0"/>
        <v>2683501284.2900004</v>
      </c>
      <c r="F8" s="21">
        <f t="shared" si="0"/>
        <v>2816819253.9700003</v>
      </c>
      <c r="G8" s="21">
        <f t="shared" si="0"/>
        <v>2956768838.3700008</v>
      </c>
    </row>
    <row r="9" spans="1:7" x14ac:dyDescent="0.25">
      <c r="A9" s="6" t="s">
        <v>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6" t="s">
        <v>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6" t="s">
        <v>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6" t="s">
        <v>9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6" t="s">
        <v>10</v>
      </c>
      <c r="B13" s="22">
        <v>61237309.799999997</v>
      </c>
      <c r="C13" s="22">
        <v>63686802.189999998</v>
      </c>
      <c r="D13" s="22">
        <v>66234274.280000001</v>
      </c>
      <c r="E13" s="22">
        <v>68883645.25</v>
      </c>
      <c r="F13" s="22">
        <v>71638991.060000002</v>
      </c>
      <c r="G13" s="22">
        <v>74504550.700000003</v>
      </c>
    </row>
    <row r="14" spans="1:7" x14ac:dyDescent="0.25">
      <c r="A14" s="6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6" t="s">
        <v>12</v>
      </c>
      <c r="B15" s="22">
        <v>14958081.849999998</v>
      </c>
      <c r="C15" s="22">
        <v>15556405.129999999</v>
      </c>
      <c r="D15" s="22">
        <v>16178661.330000002</v>
      </c>
      <c r="E15" s="22">
        <v>16825807.780000001</v>
      </c>
      <c r="F15" s="22">
        <v>17498840.09</v>
      </c>
      <c r="G15" s="22">
        <v>18198793.699999999</v>
      </c>
    </row>
    <row r="16" spans="1:7" x14ac:dyDescent="0.25">
      <c r="A16" s="6" t="s">
        <v>13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 t="s">
        <v>14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6" t="s">
        <v>15</v>
      </c>
      <c r="B18" s="22">
        <v>2244070257</v>
      </c>
      <c r="C18" s="22">
        <v>2356273769.8499999</v>
      </c>
      <c r="D18" s="22">
        <v>2474087458.3499999</v>
      </c>
      <c r="E18" s="22">
        <v>2597791831.2600002</v>
      </c>
      <c r="F18" s="22">
        <v>2727681422.8200002</v>
      </c>
      <c r="G18" s="22">
        <v>2864065493.9700007</v>
      </c>
    </row>
    <row r="19" spans="1:7" x14ac:dyDescent="0.25">
      <c r="A19" s="6" t="s">
        <v>16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6" t="s">
        <v>17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8"/>
      <c r="B21" s="23"/>
      <c r="C21" s="23"/>
      <c r="D21" s="23"/>
      <c r="E21" s="23"/>
      <c r="F21" s="23"/>
      <c r="G21" s="23"/>
    </row>
    <row r="22" spans="1:7" x14ac:dyDescent="0.25">
      <c r="A22" s="9" t="s">
        <v>18</v>
      </c>
      <c r="B22" s="24">
        <f t="shared" ref="B22:G22" si="1">SUM(B23:B27)</f>
        <v>0</v>
      </c>
      <c r="C22" s="24">
        <f t="shared" si="1"/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</row>
    <row r="23" spans="1:7" x14ac:dyDescent="0.25">
      <c r="A23" s="6" t="s">
        <v>19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6" t="s">
        <v>20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6" t="s">
        <v>21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1.5" customHeight="1" x14ac:dyDescent="0.25">
      <c r="A26" s="12" t="s">
        <v>22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6" t="s">
        <v>23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8"/>
      <c r="B28" s="22"/>
      <c r="C28" s="22"/>
      <c r="D28" s="22"/>
      <c r="E28" s="22"/>
      <c r="F28" s="22"/>
      <c r="G28" s="22"/>
    </row>
    <row r="29" spans="1:7" x14ac:dyDescent="0.25">
      <c r="A29" s="9" t="s">
        <v>24</v>
      </c>
      <c r="B29" s="24">
        <f t="shared" ref="B29:G29" si="2">B30</f>
        <v>0</v>
      </c>
      <c r="C29" s="24">
        <f t="shared" si="2"/>
        <v>0</v>
      </c>
      <c r="D29" s="24">
        <f t="shared" si="2"/>
        <v>0</v>
      </c>
      <c r="E29" s="24">
        <f t="shared" si="2"/>
        <v>0</v>
      </c>
      <c r="F29" s="24">
        <f t="shared" si="2"/>
        <v>0</v>
      </c>
      <c r="G29" s="24">
        <f t="shared" si="2"/>
        <v>0</v>
      </c>
    </row>
    <row r="30" spans="1:7" x14ac:dyDescent="0.25">
      <c r="A30" s="6" t="s">
        <v>25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8"/>
      <c r="B31" s="23"/>
      <c r="C31" s="23"/>
      <c r="D31" s="23"/>
      <c r="E31" s="23"/>
      <c r="F31" s="23"/>
      <c r="G31" s="23"/>
    </row>
    <row r="32" spans="1:7" x14ac:dyDescent="0.25">
      <c r="A32" s="16" t="s">
        <v>26</v>
      </c>
      <c r="B32" s="25">
        <f t="shared" ref="B32:G32" si="3">B29+B22+B8</f>
        <v>2320265648.6500001</v>
      </c>
      <c r="C32" s="25">
        <f t="shared" si="3"/>
        <v>2435516977.1700001</v>
      </c>
      <c r="D32" s="25">
        <f t="shared" si="3"/>
        <v>2556500393.96</v>
      </c>
      <c r="E32" s="25">
        <f t="shared" si="3"/>
        <v>2683501284.2900004</v>
      </c>
      <c r="F32" s="25">
        <f t="shared" si="3"/>
        <v>2816819253.9700003</v>
      </c>
      <c r="G32" s="25">
        <f t="shared" si="3"/>
        <v>2956768838.3700008</v>
      </c>
    </row>
    <row r="33" spans="1:7" x14ac:dyDescent="0.25">
      <c r="A33" s="8"/>
      <c r="B33" s="23"/>
      <c r="C33" s="23"/>
      <c r="D33" s="23"/>
      <c r="E33" s="23"/>
      <c r="F33" s="23"/>
      <c r="G33" s="23"/>
    </row>
    <row r="34" spans="1:7" x14ac:dyDescent="0.25">
      <c r="A34" s="9" t="s">
        <v>27</v>
      </c>
      <c r="B34" s="26"/>
      <c r="C34" s="26"/>
      <c r="D34" s="26"/>
      <c r="E34" s="26"/>
      <c r="F34" s="26"/>
      <c r="G34" s="26"/>
    </row>
    <row r="35" spans="1:7" ht="24.75" customHeight="1" x14ac:dyDescent="0.25">
      <c r="A35" s="13" t="s">
        <v>28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28.5" customHeight="1" x14ac:dyDescent="0.25">
      <c r="A36" s="13" t="s">
        <v>29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20.100000000000001" customHeight="1" x14ac:dyDescent="0.25">
      <c r="A37" s="9" t="s">
        <v>30</v>
      </c>
      <c r="B37" s="24">
        <f t="shared" ref="B37:G37" si="4">B36+B35</f>
        <v>0</v>
      </c>
      <c r="C37" s="24">
        <f t="shared" si="4"/>
        <v>0</v>
      </c>
      <c r="D37" s="24">
        <f t="shared" si="4"/>
        <v>0</v>
      </c>
      <c r="E37" s="24">
        <f t="shared" si="4"/>
        <v>0</v>
      </c>
      <c r="F37" s="24">
        <f t="shared" si="4"/>
        <v>0</v>
      </c>
      <c r="G37" s="24">
        <f t="shared" si="4"/>
        <v>0</v>
      </c>
    </row>
    <row r="38" spans="1:7" ht="20.100000000000001" customHeight="1" x14ac:dyDescent="0.25">
      <c r="A38" s="10"/>
      <c r="B38" s="17"/>
      <c r="C38" s="17"/>
      <c r="D38" s="17"/>
      <c r="E38" s="17"/>
      <c r="F38" s="17"/>
      <c r="G38" s="17"/>
    </row>
    <row r="42" spans="1:7" x14ac:dyDescent="0.25">
      <c r="B42" s="20"/>
      <c r="C42" s="20"/>
      <c r="D42" s="20"/>
      <c r="E42" s="20"/>
      <c r="F42" s="20"/>
      <c r="G42" s="20"/>
    </row>
  </sheetData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ignoredErrors>
    <ignoredError sqref="B8:G12 B19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8" sqref="B8:G30"/>
    </sheetView>
  </sheetViews>
  <sheetFormatPr baseColWidth="10" defaultRowHeight="15" x14ac:dyDescent="0.25"/>
  <cols>
    <col min="1" max="1" width="64.140625" customWidth="1"/>
    <col min="2" max="2" width="20.7109375" customWidth="1"/>
    <col min="3" max="3" width="17.7109375" customWidth="1"/>
    <col min="4" max="7" width="17.85546875" customWidth="1"/>
  </cols>
  <sheetData>
    <row r="1" spans="1:7" ht="15.75" x14ac:dyDescent="0.25">
      <c r="A1" s="49" t="s">
        <v>31</v>
      </c>
      <c r="B1" s="49"/>
      <c r="C1" s="49"/>
      <c r="D1" s="49"/>
      <c r="E1" s="49"/>
      <c r="F1" s="49"/>
      <c r="G1" s="49"/>
    </row>
    <row r="2" spans="1:7" x14ac:dyDescent="0.25">
      <c r="A2" s="39" t="str">
        <f>ENTIDAD</f>
        <v>Gobierno del Estado de Guanajuato</v>
      </c>
      <c r="B2" s="40"/>
      <c r="C2" s="40"/>
      <c r="D2" s="40"/>
      <c r="E2" s="40"/>
      <c r="F2" s="40"/>
      <c r="G2" s="41"/>
    </row>
    <row r="3" spans="1:7" x14ac:dyDescent="0.25">
      <c r="A3" s="42" t="s">
        <v>32</v>
      </c>
      <c r="B3" s="43"/>
      <c r="C3" s="43"/>
      <c r="D3" s="43"/>
      <c r="E3" s="43"/>
      <c r="F3" s="43"/>
      <c r="G3" s="44"/>
    </row>
    <row r="4" spans="1:7" x14ac:dyDescent="0.25">
      <c r="A4" s="42" t="s">
        <v>1</v>
      </c>
      <c r="B4" s="43"/>
      <c r="C4" s="43"/>
      <c r="D4" s="43"/>
      <c r="E4" s="43"/>
      <c r="F4" s="43"/>
      <c r="G4" s="44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50" t="s">
        <v>33</v>
      </c>
      <c r="B6" s="3">
        <v>2023</v>
      </c>
      <c r="C6" s="45" t="s">
        <v>82</v>
      </c>
      <c r="D6" s="45" t="s">
        <v>83</v>
      </c>
      <c r="E6" s="45" t="s">
        <v>84</v>
      </c>
      <c r="F6" s="45" t="s">
        <v>88</v>
      </c>
      <c r="G6" s="45" t="s">
        <v>90</v>
      </c>
    </row>
    <row r="7" spans="1:7" ht="45" customHeight="1" x14ac:dyDescent="0.25">
      <c r="A7" s="51"/>
      <c r="B7" s="2" t="s">
        <v>4</v>
      </c>
      <c r="C7" s="46"/>
      <c r="D7" s="46"/>
      <c r="E7" s="46"/>
      <c r="F7" s="46"/>
      <c r="G7" s="46"/>
    </row>
    <row r="8" spans="1:7" x14ac:dyDescent="0.25">
      <c r="A8" s="5" t="s">
        <v>34</v>
      </c>
      <c r="B8" s="27">
        <f t="shared" ref="B8:G8" si="0">SUM(B9:B17)</f>
        <v>2320265648.6500001</v>
      </c>
      <c r="C8" s="27">
        <f t="shared" si="0"/>
        <v>2435516977.1699996</v>
      </c>
      <c r="D8" s="27">
        <f t="shared" si="0"/>
        <v>2556500393.9550004</v>
      </c>
      <c r="E8" s="27">
        <f t="shared" si="0"/>
        <v>2683501284.2939997</v>
      </c>
      <c r="F8" s="27">
        <f t="shared" si="0"/>
        <v>2816819253.9723129</v>
      </c>
      <c r="G8" s="27">
        <f t="shared" si="0"/>
        <v>2956768838.3665605</v>
      </c>
    </row>
    <row r="9" spans="1:7" x14ac:dyDescent="0.25">
      <c r="A9" s="6" t="s">
        <v>35</v>
      </c>
      <c r="B9" s="28">
        <v>1780863022</v>
      </c>
      <c r="C9" s="28">
        <v>1869906173.0999994</v>
      </c>
      <c r="D9" s="28">
        <v>1963401481.76</v>
      </c>
      <c r="E9" s="28">
        <v>2061571555.8427498</v>
      </c>
      <c r="F9" s="28">
        <v>2164650133.6300001</v>
      </c>
      <c r="G9" s="28">
        <v>2272882640.3166318</v>
      </c>
    </row>
    <row r="10" spans="1:7" x14ac:dyDescent="0.25">
      <c r="A10" s="6" t="s">
        <v>36</v>
      </c>
      <c r="B10" s="28">
        <v>88215548</v>
      </c>
      <c r="C10" s="28">
        <v>92626325.399999976</v>
      </c>
      <c r="D10" s="28">
        <v>97257641.670000017</v>
      </c>
      <c r="E10" s="28">
        <v>102120523.75349998</v>
      </c>
      <c r="F10" s="28">
        <v>107226549.94117497</v>
      </c>
      <c r="G10" s="28">
        <v>112587877.43823376</v>
      </c>
    </row>
    <row r="11" spans="1:7" x14ac:dyDescent="0.25">
      <c r="A11" s="6" t="s">
        <v>37</v>
      </c>
      <c r="B11" s="28">
        <v>315167465</v>
      </c>
      <c r="C11" s="28">
        <v>330920888.25</v>
      </c>
      <c r="D11" s="28">
        <v>347461784.66000003</v>
      </c>
      <c r="E11" s="28">
        <v>364829519.98000002</v>
      </c>
      <c r="F11" s="28">
        <v>383065427.90000004</v>
      </c>
      <c r="G11" s="28">
        <v>402212908.5</v>
      </c>
    </row>
    <row r="12" spans="1:7" x14ac:dyDescent="0.25">
      <c r="A12" s="6" t="s">
        <v>38</v>
      </c>
      <c r="B12" s="28">
        <v>17314060</v>
      </c>
      <c r="C12" s="28">
        <v>18179763</v>
      </c>
      <c r="D12" s="28">
        <v>19088751.149999999</v>
      </c>
      <c r="E12" s="28">
        <v>20043188.7075</v>
      </c>
      <c r="F12" s="28">
        <v>21045348.142875001</v>
      </c>
      <c r="G12" s="28">
        <v>22097615.55001875</v>
      </c>
    </row>
    <row r="13" spans="1:7" x14ac:dyDescent="0.25">
      <c r="A13" s="6" t="s">
        <v>39</v>
      </c>
      <c r="B13" s="28">
        <v>42505162</v>
      </c>
      <c r="C13" s="28">
        <v>44630420.099999994</v>
      </c>
      <c r="D13" s="28">
        <v>46861941.105000004</v>
      </c>
      <c r="E13" s="28">
        <v>49205038.160249993</v>
      </c>
      <c r="F13" s="28">
        <v>51665290.068262503</v>
      </c>
      <c r="G13" s="28">
        <v>54248554.571675621</v>
      </c>
    </row>
    <row r="14" spans="1:7" x14ac:dyDescent="0.25">
      <c r="A14" s="6" t="s">
        <v>40</v>
      </c>
      <c r="B14" s="28">
        <v>500000</v>
      </c>
      <c r="C14" s="28">
        <v>525000</v>
      </c>
      <c r="D14" s="28">
        <v>551250</v>
      </c>
      <c r="E14" s="28">
        <v>578812.5</v>
      </c>
      <c r="F14" s="28">
        <v>607753.13</v>
      </c>
      <c r="G14" s="28">
        <v>638140.78</v>
      </c>
    </row>
    <row r="15" spans="1:7" x14ac:dyDescent="0.25">
      <c r="A15" s="6" t="s">
        <v>41</v>
      </c>
      <c r="B15" s="28">
        <v>75700391.650000006</v>
      </c>
      <c r="C15" s="28">
        <v>78728407.319999993</v>
      </c>
      <c r="D15" s="28">
        <v>81877543.609999999</v>
      </c>
      <c r="E15" s="28">
        <v>85152645.349999994</v>
      </c>
      <c r="F15" s="28">
        <v>88558751.159999996</v>
      </c>
      <c r="G15" s="28">
        <v>92101101.209999993</v>
      </c>
    </row>
    <row r="16" spans="1:7" x14ac:dyDescent="0.25">
      <c r="A16" s="6" t="s">
        <v>42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x14ac:dyDescent="0.25">
      <c r="A17" s="6" t="s">
        <v>43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5">
      <c r="A18" s="7"/>
      <c r="B18" s="29"/>
      <c r="C18" s="29"/>
      <c r="D18" s="29"/>
      <c r="E18" s="29"/>
      <c r="F18" s="29"/>
      <c r="G18" s="29"/>
    </row>
    <row r="19" spans="1:7" x14ac:dyDescent="0.25">
      <c r="A19" s="9" t="s">
        <v>44</v>
      </c>
      <c r="B19" s="30">
        <f t="shared" ref="B19:G19" si="1">SUM(B20:B28)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</row>
    <row r="20" spans="1:7" x14ac:dyDescent="0.25">
      <c r="A20" s="6" t="s">
        <v>35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x14ac:dyDescent="0.25">
      <c r="A21" s="6" t="s">
        <v>36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x14ac:dyDescent="0.25">
      <c r="A22" s="6" t="s">
        <v>37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x14ac:dyDescent="0.25">
      <c r="A23" s="6" t="s">
        <v>38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x14ac:dyDescent="0.25">
      <c r="A24" s="6" t="s">
        <v>39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x14ac:dyDescent="0.25">
      <c r="A25" s="6" t="s">
        <v>40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x14ac:dyDescent="0.25">
      <c r="A26" s="6" t="s">
        <v>41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x14ac:dyDescent="0.25">
      <c r="A27" s="6" t="s">
        <v>45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x14ac:dyDescent="0.25">
      <c r="A28" s="6" t="s">
        <v>43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x14ac:dyDescent="0.25">
      <c r="A29" s="8"/>
      <c r="B29" s="31"/>
      <c r="C29" s="31"/>
      <c r="D29" s="31"/>
      <c r="E29" s="31"/>
      <c r="F29" s="31"/>
      <c r="G29" s="31"/>
    </row>
    <row r="30" spans="1:7" x14ac:dyDescent="0.25">
      <c r="A30" s="9" t="s">
        <v>46</v>
      </c>
      <c r="B30" s="32">
        <f t="shared" ref="B30:G30" si="2">B8+B19</f>
        <v>2320265648.6500001</v>
      </c>
      <c r="C30" s="32">
        <f t="shared" si="2"/>
        <v>2435516977.1699996</v>
      </c>
      <c r="D30" s="32">
        <f t="shared" si="2"/>
        <v>2556500393.9550004</v>
      </c>
      <c r="E30" s="32">
        <f t="shared" si="2"/>
        <v>2683501284.2939997</v>
      </c>
      <c r="F30" s="32">
        <f t="shared" si="2"/>
        <v>2816819253.9723129</v>
      </c>
      <c r="G30" s="32">
        <f t="shared" si="2"/>
        <v>2956768838.3665605</v>
      </c>
    </row>
    <row r="31" spans="1:7" x14ac:dyDescent="0.25">
      <c r="A31" s="10"/>
      <c r="B31" s="10"/>
      <c r="C31" s="10"/>
      <c r="D31" s="10"/>
      <c r="E31" s="10"/>
      <c r="F31" s="10"/>
      <c r="G31" s="1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4">
    <dataValidation allowBlank="1" showInputMessage="1" showErrorMessage="1" prompt="Año 1 (d)" sqref="C6:C7"/>
    <dataValidation allowBlank="1" showInputMessage="1" showErrorMessage="1" prompt="Año 3 (d)" sqref="D6:D7 G6:G7"/>
    <dataValidation allowBlank="1" showInputMessage="1" showErrorMessage="1" prompt="Año 4 (d)" sqref="E6:F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2" zoomScaleNormal="82" workbookViewId="0">
      <selection activeCell="D15" sqref="D15"/>
    </sheetView>
  </sheetViews>
  <sheetFormatPr baseColWidth="10" defaultRowHeight="15" x14ac:dyDescent="0.25"/>
  <cols>
    <col min="1" max="1" width="68.28515625" customWidth="1"/>
    <col min="2" max="8" width="18.140625" customWidth="1"/>
  </cols>
  <sheetData>
    <row r="1" spans="1:7" ht="21" x14ac:dyDescent="0.25">
      <c r="A1" s="38" t="s">
        <v>81</v>
      </c>
      <c r="B1" s="38"/>
      <c r="C1" s="38"/>
      <c r="D1" s="38"/>
      <c r="E1" s="38"/>
      <c r="F1" s="38"/>
      <c r="G1" s="38"/>
    </row>
    <row r="2" spans="1:7" x14ac:dyDescent="0.25">
      <c r="A2" s="39" t="str">
        <f>ENTIDAD</f>
        <v>Gobierno del Estado de Guanajuato</v>
      </c>
      <c r="B2" s="40"/>
      <c r="C2" s="40"/>
      <c r="D2" s="40"/>
      <c r="E2" s="40"/>
      <c r="F2" s="40"/>
      <c r="G2" s="41"/>
    </row>
    <row r="3" spans="1:7" x14ac:dyDescent="0.25">
      <c r="A3" s="42" t="s">
        <v>47</v>
      </c>
      <c r="B3" s="43"/>
      <c r="C3" s="43"/>
      <c r="D3" s="43"/>
      <c r="E3" s="43"/>
      <c r="F3" s="43"/>
      <c r="G3" s="44"/>
    </row>
    <row r="4" spans="1:7" x14ac:dyDescent="0.25">
      <c r="A4" s="53" t="s">
        <v>1</v>
      </c>
      <c r="B4" s="54"/>
      <c r="C4" s="54"/>
      <c r="D4" s="54"/>
      <c r="E4" s="54"/>
      <c r="F4" s="54"/>
      <c r="G4" s="55"/>
    </row>
    <row r="5" spans="1:7" ht="15" customHeight="1" x14ac:dyDescent="0.25">
      <c r="A5" s="56" t="s">
        <v>3</v>
      </c>
      <c r="B5" s="45" t="s">
        <v>85</v>
      </c>
      <c r="C5" s="45" t="s">
        <v>87</v>
      </c>
      <c r="D5" s="45" t="s">
        <v>86</v>
      </c>
      <c r="E5" s="45" t="s">
        <v>92</v>
      </c>
      <c r="F5" s="45" t="s">
        <v>91</v>
      </c>
      <c r="G5" s="18">
        <v>2022</v>
      </c>
    </row>
    <row r="6" spans="1:7" ht="41.25" customHeight="1" x14ac:dyDescent="0.25">
      <c r="A6" s="57"/>
      <c r="B6" s="46"/>
      <c r="C6" s="46"/>
      <c r="D6" s="46"/>
      <c r="E6" s="46"/>
      <c r="F6" s="46"/>
      <c r="G6" s="2" t="s">
        <v>89</v>
      </c>
    </row>
    <row r="7" spans="1:7" x14ac:dyDescent="0.25">
      <c r="A7" s="5" t="s">
        <v>48</v>
      </c>
      <c r="B7" s="33">
        <f t="shared" ref="B7:G7" si="0">SUM(B8:B19)</f>
        <v>1714788895.8000002</v>
      </c>
      <c r="C7" s="33">
        <f t="shared" si="0"/>
        <v>1770854541.54</v>
      </c>
      <c r="D7" s="33">
        <f t="shared" si="0"/>
        <v>1864571999.05</v>
      </c>
      <c r="E7" s="33">
        <f t="shared" si="0"/>
        <v>2057688484.1299999</v>
      </c>
      <c r="F7" s="33">
        <f t="shared" si="0"/>
        <v>2096634660.1700001</v>
      </c>
      <c r="G7" s="33">
        <f t="shared" si="0"/>
        <v>2209880846.4299998</v>
      </c>
    </row>
    <row r="8" spans="1:7" x14ac:dyDescent="0.25">
      <c r="A8" s="6" t="s">
        <v>49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x14ac:dyDescent="0.25">
      <c r="A9" s="6" t="s">
        <v>50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25">
      <c r="A10" s="6" t="s">
        <v>51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25">
      <c r="A11" s="6" t="s">
        <v>52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s="19" customFormat="1" x14ac:dyDescent="0.25">
      <c r="A12" s="6" t="s">
        <v>53</v>
      </c>
      <c r="B12" s="28">
        <v>73445806.930000007</v>
      </c>
      <c r="C12" s="28">
        <v>82865316.75</v>
      </c>
      <c r="D12" s="28">
        <v>83372516.150000006</v>
      </c>
      <c r="E12" s="28">
        <v>63358278.300000004</v>
      </c>
      <c r="F12" s="28">
        <v>54501960.5</v>
      </c>
      <c r="G12" s="28">
        <v>115237190.31</v>
      </c>
    </row>
    <row r="13" spans="1:7" s="19" customFormat="1" x14ac:dyDescent="0.25">
      <c r="A13" s="6" t="s">
        <v>54</v>
      </c>
      <c r="B13" s="28">
        <v>5771084.96</v>
      </c>
      <c r="C13" s="28">
        <v>7156844.79</v>
      </c>
      <c r="D13" s="28"/>
      <c r="E13" s="28"/>
      <c r="F13" s="28"/>
      <c r="G13" s="28">
        <v>0</v>
      </c>
    </row>
    <row r="14" spans="1:7" s="19" customFormat="1" x14ac:dyDescent="0.25">
      <c r="A14" s="6" t="s">
        <v>55</v>
      </c>
      <c r="B14" s="28">
        <v>0</v>
      </c>
      <c r="C14" s="28">
        <v>0</v>
      </c>
      <c r="D14" s="28">
        <v>21959065.899999999</v>
      </c>
      <c r="E14" s="28">
        <v>17594985.959999993</v>
      </c>
      <c r="F14" s="28">
        <v>17863665.670000002</v>
      </c>
      <c r="G14" s="28">
        <v>27625488.120000001</v>
      </c>
    </row>
    <row r="15" spans="1:7" s="19" customFormat="1" x14ac:dyDescent="0.25">
      <c r="A15" s="6" t="s">
        <v>56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s="19" customFormat="1" x14ac:dyDescent="0.25">
      <c r="A16" s="6" t="s">
        <v>57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s="19" customFormat="1" x14ac:dyDescent="0.25">
      <c r="A17" s="6" t="s">
        <v>58</v>
      </c>
      <c r="B17" s="28">
        <v>1580866508</v>
      </c>
      <c r="C17" s="28">
        <v>1680832380</v>
      </c>
      <c r="D17" s="28">
        <v>1759240417</v>
      </c>
      <c r="E17" s="28">
        <v>1976735219.8699999</v>
      </c>
      <c r="F17" s="28">
        <v>2024269034</v>
      </c>
      <c r="G17" s="28">
        <v>2067018168</v>
      </c>
    </row>
    <row r="18" spans="1:7" s="19" customFormat="1" x14ac:dyDescent="0.25">
      <c r="A18" s="6" t="s">
        <v>59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s="19" customFormat="1" x14ac:dyDescent="0.25">
      <c r="A19" s="6" t="s">
        <v>60</v>
      </c>
      <c r="B19" s="28">
        <v>54705495.909999996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x14ac:dyDescent="0.25">
      <c r="A20" s="8"/>
      <c r="B20" s="35"/>
      <c r="C20" s="35"/>
      <c r="D20" s="35"/>
      <c r="E20" s="35"/>
      <c r="F20" s="35"/>
      <c r="G20" s="35"/>
    </row>
    <row r="21" spans="1:7" x14ac:dyDescent="0.25">
      <c r="A21" s="9" t="s">
        <v>61</v>
      </c>
      <c r="B21" s="36">
        <f t="shared" ref="B21:G21" si="1">SUM(B22:B26)</f>
        <v>0</v>
      </c>
      <c r="C21" s="36">
        <f t="shared" si="1"/>
        <v>0</v>
      </c>
      <c r="D21" s="36">
        <f t="shared" si="1"/>
        <v>0</v>
      </c>
      <c r="E21" s="36">
        <f t="shared" si="1"/>
        <v>0</v>
      </c>
      <c r="F21" s="36">
        <f t="shared" si="1"/>
        <v>0</v>
      </c>
      <c r="G21" s="36">
        <f t="shared" si="1"/>
        <v>0</v>
      </c>
    </row>
    <row r="22" spans="1:7" x14ac:dyDescent="0.25">
      <c r="A22" s="6" t="s">
        <v>62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6" t="s">
        <v>63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6" t="s">
        <v>64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ht="30" x14ac:dyDescent="0.25">
      <c r="A25" s="12" t="s">
        <v>65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6" t="s">
        <v>66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5">
      <c r="A27" s="8"/>
      <c r="B27" s="35"/>
      <c r="C27" s="35"/>
      <c r="D27" s="35"/>
      <c r="E27" s="35"/>
      <c r="F27" s="35"/>
      <c r="G27" s="35"/>
    </row>
    <row r="28" spans="1:7" x14ac:dyDescent="0.25">
      <c r="A28" s="9" t="s">
        <v>67</v>
      </c>
      <c r="B28" s="36">
        <f t="shared" ref="B28:G28" si="2">B29</f>
        <v>0</v>
      </c>
      <c r="C28" s="36">
        <f t="shared" si="2"/>
        <v>0</v>
      </c>
      <c r="D28" s="36">
        <f t="shared" si="2"/>
        <v>0</v>
      </c>
      <c r="E28" s="36">
        <f t="shared" si="2"/>
        <v>0</v>
      </c>
      <c r="F28" s="36">
        <f t="shared" si="2"/>
        <v>0</v>
      </c>
      <c r="G28" s="36">
        <f t="shared" si="2"/>
        <v>0</v>
      </c>
    </row>
    <row r="29" spans="1:7" x14ac:dyDescent="0.25">
      <c r="A29" s="6" t="s">
        <v>25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5">
      <c r="A30" s="8"/>
      <c r="B30" s="35"/>
      <c r="C30" s="35"/>
      <c r="D30" s="35"/>
      <c r="E30" s="35"/>
      <c r="F30" s="35"/>
      <c r="G30" s="35"/>
    </row>
    <row r="31" spans="1:7" x14ac:dyDescent="0.25">
      <c r="A31" s="9" t="s">
        <v>68</v>
      </c>
      <c r="B31" s="37">
        <f t="shared" ref="B31:G31" si="3">B7+B21+B28</f>
        <v>1714788895.8000002</v>
      </c>
      <c r="C31" s="37">
        <f t="shared" si="3"/>
        <v>1770854541.54</v>
      </c>
      <c r="D31" s="37">
        <f t="shared" si="3"/>
        <v>1864571999.05</v>
      </c>
      <c r="E31" s="37">
        <f t="shared" si="3"/>
        <v>2057688484.1299999</v>
      </c>
      <c r="F31" s="37">
        <f t="shared" si="3"/>
        <v>2096634660.1700001</v>
      </c>
      <c r="G31" s="37">
        <f t="shared" si="3"/>
        <v>2209880846.4299998</v>
      </c>
    </row>
    <row r="32" spans="1:7" x14ac:dyDescent="0.25">
      <c r="A32" s="8"/>
      <c r="B32" s="35"/>
      <c r="C32" s="35"/>
      <c r="D32" s="35"/>
      <c r="E32" s="35"/>
      <c r="F32" s="35"/>
      <c r="G32" s="35"/>
    </row>
    <row r="33" spans="1:7" x14ac:dyDescent="0.25">
      <c r="A33" s="9" t="s">
        <v>27</v>
      </c>
      <c r="B33" s="35"/>
      <c r="C33" s="35"/>
      <c r="D33" s="35"/>
      <c r="E33" s="35"/>
      <c r="F33" s="35"/>
      <c r="G33" s="35"/>
    </row>
    <row r="34" spans="1:7" ht="28.5" customHeight="1" x14ac:dyDescent="0.25">
      <c r="A34" s="13" t="s">
        <v>28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</row>
    <row r="35" spans="1:7" ht="29.25" customHeight="1" x14ac:dyDescent="0.25">
      <c r="A35" s="13" t="s">
        <v>69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ht="18" customHeight="1" x14ac:dyDescent="0.25">
      <c r="A36" s="9" t="s">
        <v>70</v>
      </c>
      <c r="B36" s="36">
        <f t="shared" ref="B36:G36" si="4">B34+B35</f>
        <v>0</v>
      </c>
      <c r="C36" s="36">
        <f t="shared" si="4"/>
        <v>0</v>
      </c>
      <c r="D36" s="36">
        <f t="shared" si="4"/>
        <v>0</v>
      </c>
      <c r="E36" s="36">
        <f t="shared" si="4"/>
        <v>0</v>
      </c>
      <c r="F36" s="36">
        <f t="shared" si="4"/>
        <v>0</v>
      </c>
      <c r="G36" s="36">
        <f t="shared" si="4"/>
        <v>0</v>
      </c>
    </row>
    <row r="37" spans="1:7" ht="18" customHeight="1" x14ac:dyDescent="0.25">
      <c r="A37" s="10"/>
      <c r="B37" s="14"/>
      <c r="C37" s="14"/>
      <c r="D37" s="14"/>
      <c r="E37" s="14"/>
      <c r="F37" s="14"/>
      <c r="G37" s="14"/>
    </row>
    <row r="38" spans="1:7" ht="18" customHeight="1" x14ac:dyDescent="0.25">
      <c r="A38" s="52" t="s">
        <v>78</v>
      </c>
      <c r="B38" s="52"/>
      <c r="C38" s="52"/>
      <c r="D38" s="52"/>
      <c r="E38" s="52"/>
      <c r="F38" s="52"/>
      <c r="G38" s="52"/>
    </row>
    <row r="39" spans="1:7" ht="18" customHeight="1" x14ac:dyDescent="0.25">
      <c r="A39" s="52" t="s">
        <v>79</v>
      </c>
      <c r="B39" s="52"/>
      <c r="C39" s="52"/>
      <c r="D39" s="52"/>
      <c r="E39" s="52"/>
      <c r="F39" s="52"/>
      <c r="G39" s="52"/>
    </row>
    <row r="40" spans="1:7" ht="18" customHeight="1" x14ac:dyDescent="0.25"/>
    <row r="41" spans="1:7" ht="18" customHeight="1" x14ac:dyDescent="0.25">
      <c r="B41">
        <v>1626629615.5800002</v>
      </c>
      <c r="C41">
        <v>1705214204.1900003</v>
      </c>
      <c r="D41">
        <v>1862922902.5999997</v>
      </c>
      <c r="E41">
        <v>1864293109.0599999</v>
      </c>
      <c r="F41">
        <v>2074352925.7299995</v>
      </c>
      <c r="G41">
        <v>2049726865.78</v>
      </c>
    </row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  <row r="46" spans="1:7" ht="18" customHeight="1" x14ac:dyDescent="0.25"/>
    <row r="47" spans="1:7" ht="18" customHeight="1" x14ac:dyDescent="0.25"/>
    <row r="48" spans="1:7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</sheetData>
  <mergeCells count="12">
    <mergeCell ref="A1:G1"/>
    <mergeCell ref="A38:G38"/>
    <mergeCell ref="A39:G39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51181102362204722" top="0.74803149606299213" bottom="0.74803149606299213" header="0.31496062992125984" footer="0.31496062992125984"/>
  <pageSetup scale="65" orientation="landscape" horizontalDpi="4294967295" verticalDpi="4294967295" r:id="rId1"/>
  <ignoredErrors>
    <ignoredError sqref="B7:G7 B8:F8 B9:F9 B10:F10 B11:F11 B20:G21 B27:G28 B22:F22 B23:F23 B24:F24 B25:F25 B26:C26 B30:G33 B29:F29 B36:G37 B34:F34 B35:F35 E26:F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12" sqref="F12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2.5" customHeight="1" x14ac:dyDescent="0.25">
      <c r="A1" s="49" t="s">
        <v>73</v>
      </c>
      <c r="B1" s="49"/>
      <c r="C1" s="49"/>
      <c r="D1" s="49"/>
      <c r="E1" s="49"/>
      <c r="F1" s="49"/>
      <c r="G1" s="49"/>
    </row>
    <row r="2" spans="1:7" x14ac:dyDescent="0.25">
      <c r="A2" s="39" t="str">
        <f>ENTIDAD</f>
        <v>Gobierno del Estado de Guanajuato</v>
      </c>
      <c r="B2" s="40"/>
      <c r="C2" s="40"/>
      <c r="D2" s="40"/>
      <c r="E2" s="40"/>
      <c r="F2" s="40"/>
      <c r="G2" s="41"/>
    </row>
    <row r="3" spans="1:7" x14ac:dyDescent="0.25">
      <c r="A3" s="42" t="s">
        <v>74</v>
      </c>
      <c r="B3" s="43"/>
      <c r="C3" s="43"/>
      <c r="D3" s="43"/>
      <c r="E3" s="43"/>
      <c r="F3" s="43"/>
      <c r="G3" s="44"/>
    </row>
    <row r="4" spans="1:7" x14ac:dyDescent="0.25">
      <c r="A4" s="53" t="s">
        <v>1</v>
      </c>
      <c r="B4" s="54"/>
      <c r="C4" s="54"/>
      <c r="D4" s="54"/>
      <c r="E4" s="54"/>
      <c r="F4" s="54"/>
      <c r="G4" s="55"/>
    </row>
    <row r="5" spans="1:7" x14ac:dyDescent="0.25">
      <c r="A5" s="59" t="s">
        <v>33</v>
      </c>
      <c r="B5" s="45" t="s">
        <v>85</v>
      </c>
      <c r="C5" s="45" t="s">
        <v>87</v>
      </c>
      <c r="D5" s="61" t="s">
        <v>86</v>
      </c>
      <c r="E5" s="61" t="s">
        <v>92</v>
      </c>
      <c r="F5" s="61" t="s">
        <v>91</v>
      </c>
      <c r="G5" s="18">
        <v>2022</v>
      </c>
    </row>
    <row r="6" spans="1:7" ht="32.25" x14ac:dyDescent="0.25">
      <c r="A6" s="60"/>
      <c r="B6" s="46"/>
      <c r="C6" s="46"/>
      <c r="D6" s="62"/>
      <c r="E6" s="62"/>
      <c r="F6" s="62"/>
      <c r="G6" s="2" t="s">
        <v>89</v>
      </c>
    </row>
    <row r="7" spans="1:7" x14ac:dyDescent="0.25">
      <c r="A7" s="5" t="s">
        <v>75</v>
      </c>
      <c r="B7" s="21">
        <f t="shared" ref="B7:G7" si="0">SUM(B8:B16)</f>
        <v>1626629615.5800002</v>
      </c>
      <c r="C7" s="21">
        <f t="shared" si="0"/>
        <v>1705214204.1900003</v>
      </c>
      <c r="D7" s="21">
        <f t="shared" si="0"/>
        <v>1862922902.5999997</v>
      </c>
      <c r="E7" s="21">
        <f t="shared" si="0"/>
        <v>1864293109.0599999</v>
      </c>
      <c r="F7" s="21">
        <f t="shared" si="0"/>
        <v>2074352925.7299995</v>
      </c>
      <c r="G7" s="21">
        <f t="shared" si="0"/>
        <v>2049726865.78</v>
      </c>
    </row>
    <row r="8" spans="1:7" x14ac:dyDescent="0.25">
      <c r="A8" s="6" t="s">
        <v>35</v>
      </c>
      <c r="B8" s="22">
        <v>1236720099.4100001</v>
      </c>
      <c r="C8" s="22">
        <v>1314072931.72</v>
      </c>
      <c r="D8" s="22">
        <v>1393523307.9099998</v>
      </c>
      <c r="E8" s="22">
        <v>1473416265.2799997</v>
      </c>
      <c r="F8" s="22">
        <v>1584179215.9899995</v>
      </c>
      <c r="G8" s="22">
        <v>1601022611.4000001</v>
      </c>
    </row>
    <row r="9" spans="1:7" x14ac:dyDescent="0.25">
      <c r="A9" s="6" t="s">
        <v>36</v>
      </c>
      <c r="B9" s="22">
        <v>52524742.050000004</v>
      </c>
      <c r="C9" s="22">
        <v>58427950.880000003</v>
      </c>
      <c r="D9" s="22">
        <v>48543750.38000001</v>
      </c>
      <c r="E9" s="22">
        <v>42055422.950000003</v>
      </c>
      <c r="F9" s="22">
        <v>60052510.090000004</v>
      </c>
      <c r="G9" s="22">
        <v>68745682.709999993</v>
      </c>
    </row>
    <row r="10" spans="1:7" x14ac:dyDescent="0.25">
      <c r="A10" s="6" t="s">
        <v>37</v>
      </c>
      <c r="B10" s="22">
        <v>178955227.92999998</v>
      </c>
      <c r="C10" s="22">
        <v>192699386.33000001</v>
      </c>
      <c r="D10" s="22">
        <v>208435559.59</v>
      </c>
      <c r="E10" s="22">
        <v>199469427.36000004</v>
      </c>
      <c r="F10" s="22">
        <v>224261012.94999999</v>
      </c>
      <c r="G10" s="22">
        <v>244884652.37</v>
      </c>
    </row>
    <row r="11" spans="1:7" x14ac:dyDescent="0.25">
      <c r="A11" s="6" t="s">
        <v>38</v>
      </c>
      <c r="B11" s="22">
        <v>8060506.4299999997</v>
      </c>
      <c r="C11" s="22">
        <v>5974054.1400000006</v>
      </c>
      <c r="D11" s="22">
        <v>6470989.6200000001</v>
      </c>
      <c r="E11" s="22">
        <v>7850113.4399999995</v>
      </c>
      <c r="F11" s="22">
        <v>9780820.870000001</v>
      </c>
      <c r="G11" s="22">
        <v>13076383.140000001</v>
      </c>
    </row>
    <row r="12" spans="1:7" x14ac:dyDescent="0.25">
      <c r="A12" s="6" t="s">
        <v>39</v>
      </c>
      <c r="B12" s="22">
        <v>51702800.50999999</v>
      </c>
      <c r="C12" s="22">
        <v>46314764.130000003</v>
      </c>
      <c r="D12" s="22">
        <v>31764046.719999999</v>
      </c>
      <c r="E12" s="22">
        <v>29427021.370000001</v>
      </c>
      <c r="F12" s="22">
        <v>100598112.40000001</v>
      </c>
      <c r="G12" s="22">
        <v>24900550.84</v>
      </c>
    </row>
    <row r="13" spans="1:7" x14ac:dyDescent="0.25">
      <c r="A13" s="6" t="s">
        <v>40</v>
      </c>
      <c r="B13" s="22">
        <v>98666239.249999985</v>
      </c>
      <c r="C13" s="22">
        <v>87725116.989999995</v>
      </c>
      <c r="D13" s="22">
        <v>174185248.37999997</v>
      </c>
      <c r="E13" s="22">
        <v>112074858.66</v>
      </c>
      <c r="F13" s="22">
        <v>95481253.430000007</v>
      </c>
      <c r="G13" s="22">
        <v>97096985.319999993</v>
      </c>
    </row>
    <row r="14" spans="1:7" x14ac:dyDescent="0.25">
      <c r="A14" s="6" t="s">
        <v>41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6" t="s">
        <v>42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6" t="s">
        <v>43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8"/>
      <c r="B17" s="23"/>
      <c r="C17" s="23"/>
      <c r="D17" s="23"/>
      <c r="E17" s="23"/>
      <c r="F17" s="23"/>
      <c r="G17" s="23"/>
    </row>
    <row r="18" spans="1:7" x14ac:dyDescent="0.25">
      <c r="A18" s="9" t="s">
        <v>76</v>
      </c>
      <c r="B18" s="24">
        <f t="shared" ref="B18:G18" si="1">SUM(B19:B27)</f>
        <v>0</v>
      </c>
      <c r="C18" s="24">
        <f t="shared" si="1"/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</row>
    <row r="19" spans="1:7" x14ac:dyDescent="0.25">
      <c r="A19" s="6" t="s">
        <v>35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6" t="s">
        <v>36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6" t="s">
        <v>37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6" t="s">
        <v>38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6" t="s">
        <v>39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6" t="s">
        <v>40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6" t="s">
        <v>41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6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6" t="s">
        <v>43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8"/>
      <c r="B28" s="23"/>
      <c r="C28" s="23"/>
      <c r="D28" s="23"/>
      <c r="E28" s="23"/>
      <c r="F28" s="23"/>
      <c r="G28" s="23"/>
    </row>
    <row r="29" spans="1:7" x14ac:dyDescent="0.25">
      <c r="A29" s="9" t="s">
        <v>77</v>
      </c>
      <c r="B29" s="25">
        <f t="shared" ref="B29:G29" si="2">B7+B18</f>
        <v>1626629615.5800002</v>
      </c>
      <c r="C29" s="25">
        <f t="shared" si="2"/>
        <v>1705214204.1900003</v>
      </c>
      <c r="D29" s="25">
        <f t="shared" si="2"/>
        <v>1862922902.5999997</v>
      </c>
      <c r="E29" s="25">
        <f t="shared" si="2"/>
        <v>1864293109.0599999</v>
      </c>
      <c r="F29" s="25">
        <f t="shared" si="2"/>
        <v>2074352925.7299995</v>
      </c>
      <c r="G29" s="25">
        <f t="shared" si="2"/>
        <v>2049726865.78</v>
      </c>
    </row>
    <row r="30" spans="1:7" x14ac:dyDescent="0.25">
      <c r="A30" s="10"/>
      <c r="B30" s="11"/>
      <c r="C30" s="11"/>
      <c r="D30" s="11"/>
      <c r="E30" s="11"/>
      <c r="F30" s="11"/>
      <c r="G30" s="11"/>
    </row>
    <row r="31" spans="1:7" x14ac:dyDescent="0.25">
      <c r="A31" s="4"/>
    </row>
    <row r="32" spans="1:7" x14ac:dyDescent="0.25">
      <c r="A32" s="58" t="s">
        <v>71</v>
      </c>
      <c r="B32" s="58"/>
      <c r="C32" s="58"/>
      <c r="D32" s="58"/>
      <c r="E32" s="58"/>
      <c r="F32" s="58"/>
      <c r="G32" s="58"/>
    </row>
    <row r="33" spans="1:7" x14ac:dyDescent="0.25">
      <c r="A33" s="58" t="s">
        <v>72</v>
      </c>
      <c r="B33" s="58"/>
      <c r="C33" s="58"/>
      <c r="D33" s="58"/>
      <c r="E33" s="58"/>
      <c r="F33" s="58"/>
      <c r="G33" s="58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3">
    <dataValidation allowBlank="1" showInputMessage="1" showErrorMessage="1" prompt="Año 1 (c)" sqref="B5:C6 E5:F6"/>
    <dataValidation allowBlank="1" showInputMessage="1" showErrorMessage="1" prompt="Año 2 (c)" sqref="D5:D6"/>
    <dataValidation type="decimal" allowBlank="1" showInputMessage="1" showErrorMessage="1" sqref="B7:G29">
      <formula1>-1.79769313486231E+100</formula1>
      <formula2>1.79769313486231E+100</formula2>
    </dataValidation>
  </dataValidations>
  <pageMargins left="0.51181102362204722" right="0.11811023622047245" top="0.74803149606299213" bottom="0.74803149606299213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Formato 7 a)</vt:lpstr>
      <vt:lpstr>Formato 7 b)</vt:lpstr>
      <vt:lpstr>Formato 7 c)</vt:lpstr>
      <vt:lpstr>Formato 7 d)</vt:lpstr>
      <vt:lpstr>'Formato 7 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Berenice Villegas</cp:lastModifiedBy>
  <cp:lastPrinted>2023-01-23T21:27:39Z</cp:lastPrinted>
  <dcterms:created xsi:type="dcterms:W3CDTF">2020-01-23T00:42:57Z</dcterms:created>
  <dcterms:modified xsi:type="dcterms:W3CDTF">2023-01-24T17:16:35Z</dcterms:modified>
</cp:coreProperties>
</file>