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Z:\A2024\02 INGRESOS 2024\REPORTES TRANSPARECIA 2024\reportes integrados\"/>
    </mc:Choice>
  </mc:AlternateContent>
  <xr:revisionPtr revIDLastSave="0" documentId="13_ncr:1_{5E4805A7-8CD4-4813-AF1E-BF936660CAE6}" xr6:coauthVersionLast="47" xr6:coauthVersionMax="47" xr10:uidLastSave="{00000000-0000-0000-0000-000000000000}"/>
  <bookViews>
    <workbookView xWindow="-120" yWindow="-120" windowWidth="20730" windowHeight="11040" tabRatio="306" xr2:uid="{00000000-000D-0000-FFFF-FFFF00000000}"/>
  </bookViews>
  <sheets>
    <sheet name="EAEPEA_GTO_PJEG_01_24" sheetId="4" r:id="rId1"/>
  </sheets>
  <calcPr calcId="191029"/>
</workbook>
</file>

<file path=xl/calcChain.xml><?xml version="1.0" encoding="utf-8"?>
<calcChain xmlns="http://schemas.openxmlformats.org/spreadsheetml/2006/main">
  <c r="H8" i="4" l="1"/>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7" i="4"/>
  <c r="G41" i="4"/>
  <c r="H41" i="4" l="1"/>
  <c r="F41" i="4" l="1"/>
  <c r="E41" i="4"/>
  <c r="D41" i="4"/>
  <c r="C41" i="4"/>
  <c r="C54" i="4" s="1"/>
  <c r="G54" i="4" l="1"/>
  <c r="F54" i="4"/>
  <c r="D54" i="4"/>
  <c r="E54" i="4" l="1"/>
  <c r="H54" i="4" s="1"/>
  <c r="H57" i="4" l="1"/>
  <c r="G57" i="4"/>
  <c r="F57" i="4"/>
  <c r="E57" i="4"/>
  <c r="D57" i="4"/>
  <c r="C57" i="4"/>
</calcChain>
</file>

<file path=xl/sharedStrings.xml><?xml version="1.0" encoding="utf-8"?>
<sst xmlns="http://schemas.openxmlformats.org/spreadsheetml/2006/main" count="88" uniqueCount="62">
  <si>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</si>
  <si>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</si>
  <si>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</si>
  <si>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</si>
  <si>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</si>
  <si>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</si>
  <si>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</si>
  <si>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</si>
  <si>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</si>
  <si>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</si>
  <si>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</si>
  <si>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Total del Gasto</t>
  </si>
  <si>
    <t>Concepto</t>
  </si>
  <si>
    <t>Aprobado</t>
  </si>
  <si>
    <t>Modificado</t>
  </si>
  <si>
    <t>Devengado</t>
  </si>
  <si>
    <t>Pagado</t>
  </si>
  <si>
    <t>Subejercicio</t>
  </si>
  <si>
    <t>Egresos</t>
  </si>
  <si>
    <t>Ampliaciones/ (Reducciones)</t>
  </si>
  <si>
    <t>3 = (1 + 2 )</t>
  </si>
  <si>
    <t>6 = ( 3 - 4 )</t>
  </si>
  <si>
    <t>NO APLICA</t>
  </si>
  <si>
    <t>Bajo protesta de decir verdad declaramos que los Estados Financieros y sus notas, son razonablemente correctos y son responsabilidad del emisor.</t>
  </si>
  <si>
    <t>**Toda vez que el Subejercicio se presenta únicamente al cierre del Ejercicio, lo manifestado en la columna de Subejercicio representa un DISPONIBLE ANUAL al cierre de este periodo, en el cual se encuentra incluido</t>
  </si>
  <si>
    <t xml:space="preserve">       211130300010001  PRESIDENCIA</t>
  </si>
  <si>
    <t xml:space="preserve">       211130300030800  MAGISTRATURA</t>
  </si>
  <si>
    <t xml:space="preserve">       211130300031000  JUZGADOS MENORES</t>
  </si>
  <si>
    <t xml:space="preserve">       21113030004FA00  FONDO AUXILIAR</t>
  </si>
  <si>
    <t xml:space="preserve">       21113030004PR00  PRODUCTOS</t>
  </si>
  <si>
    <t xml:space="preserve">       21113030004RE00  REMANENTE</t>
  </si>
  <si>
    <t xml:space="preserve">       211130300030007  CONSEJO DEL PODER JUDICIAL</t>
  </si>
  <si>
    <t xml:space="preserve">       211130300030900  JUZGADOS DE PARTIDO</t>
  </si>
  <si>
    <t xml:space="preserve">       211130300030200  SECRETARIA GENERAL DEL STJ</t>
  </si>
  <si>
    <t xml:space="preserve">       211130300031300  JUZGADOS DE ORALIDAD FAMILIAR</t>
  </si>
  <si>
    <t xml:space="preserve">       211130300031200  JUZGADOS DE ORALIDAD PENAL</t>
  </si>
  <si>
    <t xml:space="preserve">       211130300031500  JUZGADOS PARA ADOLESCENTES</t>
  </si>
  <si>
    <t xml:space="preserve">       211130300031600  VISITADURIA JUDICIAL</t>
  </si>
  <si>
    <t xml:space="preserve">       211130300031700  ESCUELA DE ESTUDIOS E INVESTIGACIÓN JUDICIAL</t>
  </si>
  <si>
    <t xml:space="preserve">       211130300031900  DIRECCIÓN DE ARCHIVO GENERAL</t>
  </si>
  <si>
    <t xml:space="preserve">       211130300032000  DIRECCIÓN DE ASUNTOS JURIDICOS</t>
  </si>
  <si>
    <t xml:space="preserve">       211130300032800  JUZGADOS DEL SISTEMA DE JUSTICIA LABORAL</t>
  </si>
  <si>
    <t xml:space="preserve">       211130300032500  COMITÉ DE IGUALDAD DE GENERO Y DERECHOS HUMANOS</t>
  </si>
  <si>
    <t xml:space="preserve">       211130300032400  UNIDAD DE ACCESO A LA INFORMACIÓN PUBLICA</t>
  </si>
  <si>
    <t xml:space="preserve">       211130300032300  COORDINACIÓN DE COMUNICACION SOCIAL</t>
  </si>
  <si>
    <t xml:space="preserve">       211130300032200  DIRECCIÓN DE SEGURIDAD INSTITUCIONAL</t>
  </si>
  <si>
    <t xml:space="preserve">       211130300020003  DIRECCIÓN DE ADMINISTRACIÓN</t>
  </si>
  <si>
    <t xml:space="preserve">       211130300030600  DIRECCIÓN DE SERVICIOS DE APOYO</t>
  </si>
  <si>
    <t xml:space="preserve">       211130300031100  CENTRO ESTATAL  DE JUSTICIA ALTERNATIVA</t>
  </si>
  <si>
    <t xml:space="preserve">       211130300031400  JUZGADOS DE EJECUCION Y SANCIONES PENALES</t>
  </si>
  <si>
    <t xml:space="preserve">       211130300032600  JUZGADOS DE ORALIDAD MERCANTIL</t>
  </si>
  <si>
    <t xml:space="preserve">       21113030004RF00  REFRENDO COMPROMETIDO</t>
  </si>
  <si>
    <t xml:space="preserve">       211130300032700  COORDINACIÓN GENERAL DEL SISTEMA DE GESTION DE ORALIDAD</t>
  </si>
  <si>
    <t xml:space="preserve">       211130300032100  DIRECCIÓN DE PLANEACIÓN Y ESTADÍSTICA</t>
  </si>
  <si>
    <t>Poder Judicial del Estado de Guanajuato
Estado Analítico del Ejercicio del Presupuesto de Egresos
Clasificación Administrativa
Del 1 de Enero al 31 de Marzo de 2024</t>
  </si>
  <si>
    <t>el presupuesto por recibir de Abril a Diciembre. Esta columna compara el Modificado Anual contra el Devengado al Periodo.</t>
  </si>
  <si>
    <t>Sector Paraestatal del gobierno (Federal/Estatal/Municipal) del Poder Judicial del Estado de Guanajuato
Estado Analítico del Ejercicio del Presupuesto de Egresos
Clasificación Administrativa
Del 1 de Enero al 31 de Marzo de 2024</t>
  </si>
  <si>
    <t>Gobierno (Federal/Estatal/Municipal) del Poder Judicial del Estado de Guanajuato
Estado Analítico del Ejercicio del Presupuesto de Egresos
Clasificación Administrativa
Del 1 de Enero al 31 de Marzo de 2024</t>
  </si>
  <si>
    <t xml:space="preserve">       211130300A10004 CONTRALORIA DEL PODER JUDICIAL</t>
  </si>
  <si>
    <t xml:space="preserve">       211130300030500  DIRECCIÓN DE OFICIALIA COMUNES DE PARTES Y CENTRALES DE ACTUARIO</t>
  </si>
  <si>
    <t xml:space="preserve">       211130300031800  DIRECCIÓN DE TECNOLOGIAS DE INFORMACIÓN Y TELECOMUNICACIÓN</t>
  </si>
  <si>
    <t xml:space="preserve">       211130300032900  JUSTICIA ORAL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</si>
</sst>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
      <b/>
      <sz val="8"/>
      <color theme="1"/>
      <name val="Arial"/>
      <family val="2"/>
    </font>
    <font>
      <sz val="8"/>
      <color rgb="FF00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FF"/>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4">
    <xf numFmtId="0" fontId="0" fillId="0" borderId="0" xfId="0"/>
    <xf numFmtId="0" fontId="0" fillId="0" borderId="0" xfId="0" applyProtection="1">
      <protection locked="0"/>
    </xf>
    <xf numFmtId="0" fontId="0" fillId="0" borderId="1" xfId="0" applyBorder="1" applyProtection="1">
      <protection locked="0"/>
    </xf>
    <xf numFmtId="4" fontId="6" fillId="2" borderId="8" xfId="9" applyNumberFormat="1" applyFont="1" applyFill="1" applyBorder="1" applyAlignment="1">
      <alignment horizontal="center" vertical="center" wrapText="1"/>
    </xf>
    <xf numFmtId="0" fontId="6" fillId="2" borderId="8" xfId="9" applyFont="1" applyFill="1" applyBorder="1" applyAlignment="1">
      <alignment horizontal="center" vertical="center" wrapText="1"/>
    </xf>
    <xf numFmtId="4" fontId="2" fillId="0" borderId="14" xfId="0" applyNumberFormat="1" applyFont="1" applyBorder="1" applyProtection="1">
      <protection locked="0"/>
    </xf>
    <xf numFmtId="4" fontId="6" fillId="0" borderId="8" xfId="0" applyNumberFormat="1" applyFont="1" applyBorder="1" applyProtection="1">
      <protection locked="0"/>
    </xf>
    <xf numFmtId="0" fontId="2" fillId="0" borderId="3" xfId="9" applyFont="1" applyBorder="1" applyAlignment="1">
      <alignment horizontal="center" vertical="center"/>
    </xf>
    <xf numFmtId="0" fontId="2" fillId="0" borderId="7" xfId="0" applyFont="1" applyBorder="1" applyProtection="1">
      <protection locked="0"/>
    </xf>
    <xf numFmtId="0" fontId="6" fillId="0" borderId="0" xfId="9" applyFont="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Border="1" applyAlignment="1">
      <alignment horizontal="center" vertical="center" wrapText="1"/>
    </xf>
    <xf numFmtId="0" fontId="6" fillId="0" borderId="10" xfId="0" applyFont="1" applyBorder="1" applyAlignment="1" applyProtection="1">
      <alignment horizontal="left"/>
      <protection locked="0"/>
    </xf>
    <xf numFmtId="0" fontId="2" fillId="0" borderId="4" xfId="9" applyFont="1" applyBorder="1" applyAlignment="1">
      <alignment horizontal="center" vertical="center"/>
    </xf>
    <xf numFmtId="0" fontId="7" fillId="0" borderId="1" xfId="8" applyFont="1" applyBorder="1" applyAlignment="1" applyProtection="1">
      <alignment vertical="top"/>
      <protection locked="0"/>
    </xf>
    <xf numFmtId="4" fontId="8" fillId="0" borderId="15" xfId="0" applyNumberFormat="1" applyFont="1" applyBorder="1" applyProtection="1">
      <protection locked="0"/>
    </xf>
    <xf numFmtId="0" fontId="7" fillId="0" borderId="0" xfId="8" applyFont="1" applyAlignment="1" applyProtection="1">
      <alignment vertical="top"/>
      <protection locked="0"/>
    </xf>
    <xf numFmtId="0" fontId="2" fillId="0" borderId="0" xfId="8" applyFont="1" applyAlignment="1" applyProtection="1">
      <alignment horizontal="left" vertical="top" wrapText="1"/>
      <protection locked="0"/>
    </xf>
    <xf numFmtId="0" fontId="8" fillId="0" borderId="9" xfId="0" applyFont="1" applyBorder="1" applyProtection="1">
      <protection locked="0"/>
    </xf>
    <xf numFmtId="0" fontId="8" fillId="0" borderId="0" xfId="0" applyFont="1" applyProtection="1">
      <protection locked="0"/>
    </xf>
    <xf numFmtId="0" fontId="9" fillId="3" borderId="0" xfId="0" applyFont="1" applyFill="1" applyAlignment="1">
      <alignment vertical="top"/>
    </xf>
    <xf numFmtId="0" fontId="0" fillId="0" borderId="1" xfId="8" applyFont="1" applyBorder="1" applyAlignment="1" applyProtection="1">
      <alignment vertical="top"/>
      <protection locked="0"/>
    </xf>
    <xf numFmtId="4" fontId="2" fillId="0" borderId="15" xfId="0" applyNumberFormat="1" applyFont="1" applyBorder="1" applyProtection="1">
      <protection locked="0"/>
    </xf>
    <xf numFmtId="0" fontId="0" fillId="0" borderId="0" xfId="8" applyFont="1" applyAlignment="1" applyProtection="1">
      <alignment vertical="top"/>
      <protection locked="0"/>
    </xf>
    <xf numFmtId="0" fontId="6" fillId="0" borderId="0" xfId="0" applyFont="1" applyAlignment="1" applyProtection="1">
      <alignment horizontal="left"/>
      <protection locked="0"/>
    </xf>
    <xf numFmtId="4" fontId="6" fillId="0" borderId="0" xfId="0" applyNumberFormat="1" applyFont="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381000</xdr:colOff>
      <xdr:row>83</xdr:row>
      <xdr:rowOff>0</xdr:rowOff>
    </xdr:from>
    <xdr:to>
      <xdr:col>4</xdr:col>
      <xdr:colOff>228600</xdr:colOff>
      <xdr:row>83</xdr:row>
      <xdr:rowOff>76201</xdr:rowOff>
    </xdr:to>
    <xdr:sp macro="" textlink="">
      <xdr:nvSpPr>
        <xdr:cNvPr id="5" name="5 CuadroTexto">
          <a:extLst>
            <a:ext uri="{FF2B5EF4-FFF2-40B4-BE49-F238E27FC236}">
              <a16:creationId xmlns:a16="http://schemas.microsoft.com/office/drawing/2014/main" id="{00000000-0008-0000-0000-000005000000}"/>
            </a:ext>
          </a:extLst>
        </xdr:cNvPr>
        <xdr:cNvSpPr txBox="1"/>
      </xdr:nvSpPr>
      <xdr:spPr>
        <a:xfrm>
          <a:off x="3867150" y="17383126"/>
          <a:ext cx="15621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800" b="0">
            <a:latin typeface="Arial" pitchFamily="34" charset="0"/>
            <a:cs typeface="Arial" pitchFamily="34" charset="0"/>
          </a:endParaRPr>
        </a:p>
      </xdr:txBody>
    </xdr:sp>
    <xdr:clientData/>
  </xdr:twoCellAnchor>
  <xdr:twoCellAnchor>
    <xdr:from>
      <xdr:col>0</xdr:col>
      <xdr:colOff>28575</xdr:colOff>
      <xdr:row>82</xdr:row>
      <xdr:rowOff>38100</xdr:rowOff>
    </xdr:from>
    <xdr:to>
      <xdr:col>1</xdr:col>
      <xdr:colOff>457199</xdr:colOff>
      <xdr:row>83</xdr:row>
      <xdr:rowOff>0</xdr:rowOff>
    </xdr:to>
    <xdr:sp macro="" textlink="">
      <xdr:nvSpPr>
        <xdr:cNvPr id="6" name="4 CuadroTexto">
          <a:extLst>
            <a:ext uri="{FF2B5EF4-FFF2-40B4-BE49-F238E27FC236}">
              <a16:creationId xmlns:a16="http://schemas.microsoft.com/office/drawing/2014/main" id="{00000000-0008-0000-0000-000006000000}"/>
            </a:ext>
          </a:extLst>
        </xdr:cNvPr>
        <xdr:cNvSpPr txBox="1"/>
      </xdr:nvSpPr>
      <xdr:spPr>
        <a:xfrm>
          <a:off x="28575" y="16849725"/>
          <a:ext cx="1190624"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1</xdr:col>
      <xdr:colOff>1952624</xdr:colOff>
      <xdr:row>84</xdr:row>
      <xdr:rowOff>0</xdr:rowOff>
    </xdr:from>
    <xdr:to>
      <xdr:col>1</xdr:col>
      <xdr:colOff>3962400</xdr:colOff>
      <xdr:row>87</xdr:row>
      <xdr:rowOff>64078</xdr:rowOff>
    </xdr:to>
    <xdr:sp macro="" textlink="">
      <xdr:nvSpPr>
        <xdr:cNvPr id="7" name="4 CuadroTexto">
          <a:extLst>
            <a:ext uri="{FF2B5EF4-FFF2-40B4-BE49-F238E27FC236}">
              <a16:creationId xmlns:a16="http://schemas.microsoft.com/office/drawing/2014/main" id="{00000000-0008-0000-0000-000007000000}"/>
            </a:ext>
          </a:extLst>
        </xdr:cNvPr>
        <xdr:cNvSpPr txBox="1"/>
      </xdr:nvSpPr>
      <xdr:spPr>
        <a:xfrm>
          <a:off x="2190749" y="14001750"/>
          <a:ext cx="2009776" cy="492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Dra. Carmen</a:t>
          </a:r>
          <a:r>
            <a:rPr lang="es-MX" sz="800" b="1" baseline="0">
              <a:latin typeface="Arial" pitchFamily="34" charset="0"/>
              <a:cs typeface="Arial" pitchFamily="34" charset="0"/>
            </a:rPr>
            <a:t> G. Alcalde Maycotte.</a:t>
          </a:r>
        </a:p>
        <a:p>
          <a:pPr algn="ctr"/>
          <a:r>
            <a:rPr lang="es-MX" sz="800" b="0" baseline="0">
              <a:latin typeface="Arial" pitchFamily="34" charset="0"/>
              <a:cs typeface="Arial" pitchFamily="34" charset="0"/>
            </a:rPr>
            <a:t>Directora de Administración.</a:t>
          </a:r>
          <a:endParaRPr lang="es-MX" sz="800" b="0">
            <a:latin typeface="Arial" pitchFamily="34" charset="0"/>
            <a:cs typeface="Arial" pitchFamily="34" charset="0"/>
          </a:endParaRPr>
        </a:p>
      </xdr:txBody>
    </xdr:sp>
    <xdr:clientData/>
  </xdr:twoCellAnchor>
  <xdr:twoCellAnchor>
    <xdr:from>
      <xdr:col>1</xdr:col>
      <xdr:colOff>3914774</xdr:colOff>
      <xdr:row>84</xdr:row>
      <xdr:rowOff>1</xdr:rowOff>
    </xdr:from>
    <xdr:to>
      <xdr:col>3</xdr:col>
      <xdr:colOff>466725</xdr:colOff>
      <xdr:row>86</xdr:row>
      <xdr:rowOff>76201</xdr:rowOff>
    </xdr:to>
    <xdr:sp macro="" textlink="">
      <xdr:nvSpPr>
        <xdr:cNvPr id="8" name="5 CuadroTexto">
          <a:extLst>
            <a:ext uri="{FF2B5EF4-FFF2-40B4-BE49-F238E27FC236}">
              <a16:creationId xmlns:a16="http://schemas.microsoft.com/office/drawing/2014/main" id="{00000000-0008-0000-0000-000008000000}"/>
            </a:ext>
          </a:extLst>
        </xdr:cNvPr>
        <xdr:cNvSpPr txBox="1"/>
      </xdr:nvSpPr>
      <xdr:spPr>
        <a:xfrm>
          <a:off x="4152899" y="14001751"/>
          <a:ext cx="1609726"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Elizabeth</a:t>
          </a:r>
          <a:r>
            <a:rPr lang="es-MX" sz="800" b="1" baseline="0">
              <a:latin typeface="Arial" pitchFamily="34" charset="0"/>
              <a:cs typeface="Arial" pitchFamily="34" charset="0"/>
            </a:rPr>
            <a:t> García Tena.</a:t>
          </a:r>
        </a:p>
        <a:p>
          <a:pPr algn="ctr"/>
          <a:r>
            <a:rPr lang="es-MX" sz="800" b="0" baseline="0">
              <a:latin typeface="Arial" pitchFamily="34" charset="0"/>
              <a:cs typeface="Arial" pitchFamily="34" charset="0"/>
            </a:rPr>
            <a:t>Sub-Directora  de Presupuesto.</a:t>
          </a:r>
          <a:endParaRPr lang="es-MX" sz="800" b="0">
            <a:latin typeface="Arial" pitchFamily="34" charset="0"/>
            <a:cs typeface="Arial" pitchFamily="34" charset="0"/>
          </a:endParaRPr>
        </a:p>
      </xdr:txBody>
    </xdr:sp>
    <xdr:clientData/>
  </xdr:twoCellAnchor>
  <xdr:twoCellAnchor>
    <xdr:from>
      <xdr:col>5</xdr:col>
      <xdr:colOff>657225</xdr:colOff>
      <xdr:row>84</xdr:row>
      <xdr:rowOff>0</xdr:rowOff>
    </xdr:from>
    <xdr:to>
      <xdr:col>7</xdr:col>
      <xdr:colOff>628650</xdr:colOff>
      <xdr:row>88</xdr:row>
      <xdr:rowOff>0</xdr:rowOff>
    </xdr:to>
    <xdr:sp macro="" textlink="">
      <xdr:nvSpPr>
        <xdr:cNvPr id="9" name="7 CuadroTexto">
          <a:extLst>
            <a:ext uri="{FF2B5EF4-FFF2-40B4-BE49-F238E27FC236}">
              <a16:creationId xmlns:a16="http://schemas.microsoft.com/office/drawing/2014/main" id="{00000000-0008-0000-0000-000009000000}"/>
            </a:ext>
          </a:extLst>
        </xdr:cNvPr>
        <xdr:cNvSpPr txBox="1"/>
      </xdr:nvSpPr>
      <xdr:spPr>
        <a:xfrm>
          <a:off x="7877175" y="14001750"/>
          <a:ext cx="189547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Pedro</a:t>
          </a:r>
          <a:r>
            <a:rPr lang="es-MX" sz="800" b="1" baseline="0">
              <a:latin typeface="Arial" pitchFamily="34" charset="0"/>
              <a:cs typeface="Arial" pitchFamily="34" charset="0"/>
            </a:rPr>
            <a:t> Landín González</a:t>
          </a:r>
        </a:p>
        <a:p>
          <a:pPr algn="ctr"/>
          <a:r>
            <a:rPr lang="es-MX" sz="800" b="0" baseline="0">
              <a:latin typeface="Arial" pitchFamily="34" charset="0"/>
              <a:cs typeface="Arial" pitchFamily="34" charset="0"/>
            </a:rPr>
            <a:t>Contralor del Poder Judicial.</a:t>
          </a:r>
          <a:endParaRPr lang="es-MX" sz="800" b="0">
            <a:latin typeface="Arial" pitchFamily="34" charset="0"/>
            <a:cs typeface="Arial" pitchFamily="34" charset="0"/>
          </a:endParaRPr>
        </a:p>
      </xdr:txBody>
    </xdr:sp>
    <xdr:clientData/>
  </xdr:twoCellAnchor>
  <xdr:twoCellAnchor>
    <xdr:from>
      <xdr:col>0</xdr:col>
      <xdr:colOff>0</xdr:colOff>
      <xdr:row>83</xdr:row>
      <xdr:rowOff>142874</xdr:rowOff>
    </xdr:from>
    <xdr:to>
      <xdr:col>1</xdr:col>
      <xdr:colOff>2038349</xdr:colOff>
      <xdr:row>88</xdr:row>
      <xdr:rowOff>28574</xdr:rowOff>
    </xdr:to>
    <xdr:sp macro="" textlink="">
      <xdr:nvSpPr>
        <xdr:cNvPr id="10" name="3 CuadroTexto">
          <a:extLst>
            <a:ext uri="{FF2B5EF4-FFF2-40B4-BE49-F238E27FC236}">
              <a16:creationId xmlns:a16="http://schemas.microsoft.com/office/drawing/2014/main" id="{00000000-0008-0000-0000-00000A000000}"/>
            </a:ext>
          </a:extLst>
        </xdr:cNvPr>
        <xdr:cNvSpPr txBox="1"/>
      </xdr:nvSpPr>
      <xdr:spPr>
        <a:xfrm>
          <a:off x="0" y="14001749"/>
          <a:ext cx="2200274"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Mgdo. Héctor Tinajero Muñoz</a:t>
          </a:r>
        </a:p>
        <a:p>
          <a:pPr algn="ctr"/>
          <a:r>
            <a:rPr lang="es-MX" sz="800" b="0">
              <a:latin typeface="Arial" pitchFamily="34" charset="0"/>
              <a:cs typeface="Arial" pitchFamily="34" charset="0"/>
            </a:rPr>
            <a:t>Presidente </a:t>
          </a:r>
          <a:r>
            <a:rPr lang="es-MX" sz="800" b="0" baseline="0">
              <a:latin typeface="Arial" pitchFamily="34" charset="0"/>
              <a:cs typeface="Arial" pitchFamily="34" charset="0"/>
            </a:rPr>
            <a:t>del Supremo Tribunal de Justicia y del Consejo del Poder Judicial.</a:t>
          </a:r>
          <a:endParaRPr lang="es-MX" sz="800" b="0">
            <a:latin typeface="Arial" pitchFamily="34" charset="0"/>
            <a:cs typeface="Arial" pitchFamily="34" charset="0"/>
          </a:endParaRPr>
        </a:p>
      </xdr:txBody>
    </xdr:sp>
    <xdr:clientData/>
  </xdr:twoCellAnchor>
  <xdr:twoCellAnchor>
    <xdr:from>
      <xdr:col>3</xdr:col>
      <xdr:colOff>581025</xdr:colOff>
      <xdr:row>84</xdr:row>
      <xdr:rowOff>0</xdr:rowOff>
    </xdr:from>
    <xdr:to>
      <xdr:col>5</xdr:col>
      <xdr:colOff>600075</xdr:colOff>
      <xdr:row>88</xdr:row>
      <xdr:rowOff>19050</xdr:rowOff>
    </xdr:to>
    <xdr:sp macro="" textlink="">
      <xdr:nvSpPr>
        <xdr:cNvPr id="11" name="6 CuadroTexto">
          <a:extLst>
            <a:ext uri="{FF2B5EF4-FFF2-40B4-BE49-F238E27FC236}">
              <a16:creationId xmlns:a16="http://schemas.microsoft.com/office/drawing/2014/main" id="{00000000-0008-0000-0000-00000B000000}"/>
            </a:ext>
          </a:extLst>
        </xdr:cNvPr>
        <xdr:cNvSpPr txBox="1"/>
      </xdr:nvSpPr>
      <xdr:spPr>
        <a:xfrm>
          <a:off x="5876925" y="14001750"/>
          <a:ext cx="194310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Berenice Villegas Negrete.</a:t>
          </a:r>
          <a:endParaRPr lang="es-MX" sz="800" b="1" baseline="0">
            <a:latin typeface="Arial" pitchFamily="34" charset="0"/>
            <a:cs typeface="Arial" pitchFamily="34" charset="0"/>
          </a:endParaRPr>
        </a:p>
        <a:p>
          <a:pPr algn="ctr"/>
          <a:r>
            <a:rPr lang="es-MX" sz="800" b="0" baseline="0">
              <a:latin typeface="Arial" pitchFamily="34" charset="0"/>
              <a:cs typeface="Arial" pitchFamily="34" charset="0"/>
            </a:rPr>
            <a:t>Sub-Directora del Fondo Auxiliar para la Impartición de Justicia.</a:t>
          </a:r>
          <a:endParaRPr lang="es-MX" sz="800" b="0">
            <a:latin typeface="Arial" pitchFamily="34" charset="0"/>
            <a:cs typeface="Arial" pitchFamily="34" charset="0"/>
          </a:endParaRPr>
        </a:p>
      </xdr:txBody>
    </xdr:sp>
    <xdr:clientData/>
  </xdr:twoCellAnchor>
  <xdr:oneCellAnchor>
    <xdr:from>
      <xdr:col>0</xdr:col>
      <xdr:colOff>0</xdr:colOff>
      <xdr:row>0</xdr:row>
      <xdr:rowOff>0</xdr:rowOff>
    </xdr:from>
    <xdr:ext cx="785455" cy="566108"/>
    <xdr:pic>
      <xdr:nvPicPr>
        <xdr:cNvPr id="2" name="Imagen 1">
          <a:extLst>
            <a:ext uri="{FF2B5EF4-FFF2-40B4-BE49-F238E27FC236}">
              <a16:creationId xmlns:a16="http://schemas.microsoft.com/office/drawing/2014/main" id="{24DA1339-3277-43BB-9D0F-7A45893F283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970" b="8587"/>
        <a:stretch/>
      </xdr:blipFill>
      <xdr:spPr>
        <a:xfrm>
          <a:off x="0" y="0"/>
          <a:ext cx="785455" cy="566108"/>
        </a:xfrm>
        <a:prstGeom prst="rect">
          <a:avLst/>
        </a:prstGeom>
      </xdr:spPr>
    </xdr:pic>
    <xdr:clientData/>
  </xdr:oneCellAnchor>
  <xdr:oneCellAnchor>
    <xdr:from>
      <xdr:col>0</xdr:col>
      <xdr:colOff>0</xdr:colOff>
      <xdr:row>45</xdr:row>
      <xdr:rowOff>26958</xdr:rowOff>
    </xdr:from>
    <xdr:ext cx="844670" cy="530165"/>
    <xdr:pic>
      <xdr:nvPicPr>
        <xdr:cNvPr id="3" name="Imagen 2">
          <a:extLst>
            <a:ext uri="{FF2B5EF4-FFF2-40B4-BE49-F238E27FC236}">
              <a16:creationId xmlns:a16="http://schemas.microsoft.com/office/drawing/2014/main" id="{28909824-E8CB-4B3F-8B05-727D8481FC0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0970" b="8587"/>
        <a:stretch/>
      </xdr:blipFill>
      <xdr:spPr>
        <a:xfrm>
          <a:off x="0" y="6811274"/>
          <a:ext cx="844670" cy="530165"/>
        </a:xfrm>
        <a:prstGeom prst="rect">
          <a:avLst/>
        </a:prstGeom>
      </xdr:spPr>
    </xdr:pic>
    <xdr:clientData/>
  </xdr:oneCellAnchor>
  <xdr:oneCellAnchor>
    <xdr:from>
      <xdr:col>0</xdr:col>
      <xdr:colOff>0</xdr:colOff>
      <xdr:row>61</xdr:row>
      <xdr:rowOff>0</xdr:rowOff>
    </xdr:from>
    <xdr:ext cx="785455" cy="566108"/>
    <xdr:pic>
      <xdr:nvPicPr>
        <xdr:cNvPr id="4" name="Imagen 3">
          <a:extLst>
            <a:ext uri="{FF2B5EF4-FFF2-40B4-BE49-F238E27FC236}">
              <a16:creationId xmlns:a16="http://schemas.microsoft.com/office/drawing/2014/main" id="{D524868B-218B-45B1-9785-D06B08F8EB9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970" b="8587"/>
        <a:stretch/>
      </xdr:blipFill>
      <xdr:spPr>
        <a:xfrm>
          <a:off x="0" y="9372241"/>
          <a:ext cx="785455" cy="566108"/>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2"/>
  <sheetViews>
    <sheetView showGridLines="0" tabSelected="1" topLeftCell="A65" zoomScale="106" zoomScaleNormal="106" workbookViewId="0">
      <selection activeCell="A87" sqref="A87"/>
    </sheetView>
  </sheetViews>
  <sheetFormatPr baseColWidth="10" defaultRowHeight="11.25" x14ac:dyDescent="0.2"/>
  <cols>
    <col min="1" max="1" width="4.1640625" style="1" customWidth="1"/>
    <col min="2" max="2" width="75.1640625" style="1" customWidth="1"/>
    <col min="3" max="3" width="16.83203125" style="1" customWidth="1"/>
    <col min="4" max="4" width="16.33203125" style="1" customWidth="1"/>
    <col min="5" max="6" width="16.83203125" style="1" customWidth="1"/>
    <col min="7" max="7" width="16.6640625" style="1" customWidth="1"/>
    <col min="8" max="8" width="16.83203125" style="1" customWidth="1"/>
    <col min="9" max="9" width="7.33203125" style="1" customWidth="1"/>
    <col min="10" max="16384" width="12" style="1"/>
  </cols>
  <sheetData>
    <row r="1" spans="1:8" ht="45" customHeight="1" x14ac:dyDescent="0.2">
      <c r="A1" s="33" t="s">
        <v>54</v>
      </c>
      <c r="B1" s="34"/>
      <c r="C1" s="34"/>
      <c r="D1" s="34"/>
      <c r="E1" s="34"/>
      <c r="F1" s="34"/>
      <c r="G1" s="34"/>
      <c r="H1" s="35"/>
    </row>
    <row r="2" spans="1:8" x14ac:dyDescent="0.2">
      <c r="B2" s="9"/>
      <c r="C2" s="9"/>
      <c r="D2" s="9"/>
      <c r="E2" s="9"/>
      <c r="F2" s="9"/>
      <c r="G2" s="9"/>
      <c r="H2" s="9"/>
    </row>
    <row r="3" spans="1:8" x14ac:dyDescent="0.2">
      <c r="A3" s="36" t="s">
        <v>12</v>
      </c>
      <c r="B3" s="37"/>
      <c r="C3" s="33" t="s">
        <v>18</v>
      </c>
      <c r="D3" s="34"/>
      <c r="E3" s="34"/>
      <c r="F3" s="34"/>
      <c r="G3" s="35"/>
      <c r="H3" s="42" t="s">
        <v>17</v>
      </c>
    </row>
    <row r="4" spans="1:8" ht="24.95" customHeight="1" x14ac:dyDescent="0.2">
      <c r="A4" s="38"/>
      <c r="B4" s="39"/>
      <c r="C4" s="3" t="s">
        <v>13</v>
      </c>
      <c r="D4" s="3" t="s">
        <v>19</v>
      </c>
      <c r="E4" s="3" t="s">
        <v>14</v>
      </c>
      <c r="F4" s="3" t="s">
        <v>15</v>
      </c>
      <c r="G4" s="3" t="s">
        <v>16</v>
      </c>
      <c r="H4" s="43"/>
    </row>
    <row r="5" spans="1:8" x14ac:dyDescent="0.2">
      <c r="A5" s="40"/>
      <c r="B5" s="41"/>
      <c r="C5" s="4">
        <v>1</v>
      </c>
      <c r="D5" s="4">
        <v>2</v>
      </c>
      <c r="E5" s="4" t="s">
        <v>20</v>
      </c>
      <c r="F5" s="4">
        <v>4</v>
      </c>
      <c r="G5" s="4">
        <v>5</v>
      </c>
      <c r="H5" s="4" t="s">
        <v>21</v>
      </c>
    </row>
    <row r="6" spans="1:8" x14ac:dyDescent="0.2">
      <c r="A6" s="10"/>
      <c r="B6" s="7"/>
      <c r="C6" s="18"/>
      <c r="D6" s="18"/>
      <c r="E6" s="18"/>
      <c r="F6" s="18"/>
      <c r="G6" s="18"/>
      <c r="H6" s="18"/>
    </row>
    <row r="7" spans="1:8" x14ac:dyDescent="0.2">
      <c r="A7" s="21" t="s">
        <v>25</v>
      </c>
      <c r="B7" s="20"/>
      <c r="C7" s="29">
        <v>13815596</v>
      </c>
      <c r="D7" s="29">
        <v>140976.25</v>
      </c>
      <c r="E7" s="29">
        <v>13956572.25</v>
      </c>
      <c r="F7" s="29">
        <v>2635609.86</v>
      </c>
      <c r="G7" s="29">
        <v>2635609.86</v>
      </c>
      <c r="H7" s="16">
        <f>E7-F7</f>
        <v>11320962.390000001</v>
      </c>
    </row>
    <row r="8" spans="1:8" x14ac:dyDescent="0.2">
      <c r="A8" s="28" t="s">
        <v>33</v>
      </c>
      <c r="B8" s="20"/>
      <c r="C8" s="29">
        <v>6521477</v>
      </c>
      <c r="D8" s="29">
        <v>0</v>
      </c>
      <c r="E8" s="29">
        <v>6521477</v>
      </c>
      <c r="F8" s="29">
        <v>1356906.88</v>
      </c>
      <c r="G8" s="29">
        <v>1356906.88</v>
      </c>
      <c r="H8" s="16">
        <f t="shared" ref="H8:H39" si="0">E8-F8</f>
        <v>5164570.12</v>
      </c>
    </row>
    <row r="9" spans="1:8" x14ac:dyDescent="0.2">
      <c r="A9" s="21" t="s">
        <v>46</v>
      </c>
      <c r="B9" s="20"/>
      <c r="C9" s="29">
        <v>111969323</v>
      </c>
      <c r="D9" s="29">
        <v>-1046516.14</v>
      </c>
      <c r="E9" s="29">
        <v>110922806.86</v>
      </c>
      <c r="F9" s="29">
        <v>12641962.380000001</v>
      </c>
      <c r="G9" s="29">
        <v>12638286.440000001</v>
      </c>
      <c r="H9" s="16">
        <f t="shared" si="0"/>
        <v>98280844.480000004</v>
      </c>
    </row>
    <row r="10" spans="1:8" x14ac:dyDescent="0.2">
      <c r="A10" s="21" t="s">
        <v>58</v>
      </c>
      <c r="B10" s="20"/>
      <c r="C10" s="29">
        <v>11411641</v>
      </c>
      <c r="D10" s="29">
        <v>-40000</v>
      </c>
      <c r="E10" s="29">
        <v>11371641</v>
      </c>
      <c r="F10" s="29">
        <v>2325737.44</v>
      </c>
      <c r="G10" s="29">
        <v>2325737.44</v>
      </c>
      <c r="H10" s="16">
        <f t="shared" si="0"/>
        <v>9045903.5600000005</v>
      </c>
    </row>
    <row r="11" spans="1:8" x14ac:dyDescent="0.2">
      <c r="A11" s="28" t="s">
        <v>59</v>
      </c>
      <c r="B11" s="20"/>
      <c r="C11" s="29">
        <v>169759760</v>
      </c>
      <c r="D11" s="29">
        <v>-254460.11</v>
      </c>
      <c r="E11" s="29">
        <v>169505299.88999999</v>
      </c>
      <c r="F11" s="29">
        <v>34648782.75</v>
      </c>
      <c r="G11" s="29">
        <v>34650550.079999998</v>
      </c>
      <c r="H11" s="16">
        <f t="shared" si="0"/>
        <v>134856517.13999999</v>
      </c>
    </row>
    <row r="12" spans="1:8" x14ac:dyDescent="0.2">
      <c r="A12" s="21" t="s">
        <v>47</v>
      </c>
      <c r="B12" s="20"/>
      <c r="C12" s="29">
        <v>132124265</v>
      </c>
      <c r="D12" s="29">
        <v>-1319301.42</v>
      </c>
      <c r="E12" s="29">
        <v>130804963.58</v>
      </c>
      <c r="F12" s="29">
        <v>19960075.949999999</v>
      </c>
      <c r="G12" s="29">
        <v>19703412.359999999</v>
      </c>
      <c r="H12" s="16">
        <f t="shared" si="0"/>
        <v>110844887.63</v>
      </c>
    </row>
    <row r="13" spans="1:8" x14ac:dyDescent="0.2">
      <c r="A13" s="21" t="s">
        <v>31</v>
      </c>
      <c r="B13" s="20"/>
      <c r="C13" s="29">
        <v>65872935</v>
      </c>
      <c r="D13" s="29">
        <v>-570000</v>
      </c>
      <c r="E13" s="29">
        <v>65302935</v>
      </c>
      <c r="F13" s="29">
        <v>11585864.58</v>
      </c>
      <c r="G13" s="29">
        <v>11579334.939999999</v>
      </c>
      <c r="H13" s="16">
        <f t="shared" si="0"/>
        <v>53717070.420000002</v>
      </c>
    </row>
    <row r="14" spans="1:8" x14ac:dyDescent="0.2">
      <c r="A14" s="21" t="s">
        <v>26</v>
      </c>
      <c r="B14" s="20"/>
      <c r="C14" s="29">
        <v>217850172</v>
      </c>
      <c r="D14" s="29">
        <v>-670000</v>
      </c>
      <c r="E14" s="29">
        <v>217180172</v>
      </c>
      <c r="F14" s="29">
        <v>43538016.700000003</v>
      </c>
      <c r="G14" s="29">
        <v>43473329.460000001</v>
      </c>
      <c r="H14" s="16">
        <f t="shared" si="0"/>
        <v>173642155.30000001</v>
      </c>
    </row>
    <row r="15" spans="1:8" x14ac:dyDescent="0.2">
      <c r="A15" s="21" t="s">
        <v>32</v>
      </c>
      <c r="B15" s="20"/>
      <c r="C15" s="29">
        <v>455473993</v>
      </c>
      <c r="D15" s="29">
        <v>-979516.35</v>
      </c>
      <c r="E15" s="29">
        <v>454494476.64999998</v>
      </c>
      <c r="F15" s="29">
        <v>69735772.840000004</v>
      </c>
      <c r="G15" s="29">
        <v>69689175.909999996</v>
      </c>
      <c r="H15" s="16">
        <f t="shared" si="0"/>
        <v>384758703.80999994</v>
      </c>
    </row>
    <row r="16" spans="1:8" x14ac:dyDescent="0.2">
      <c r="A16" s="21" t="s">
        <v>27</v>
      </c>
      <c r="B16" s="20"/>
      <c r="C16" s="29">
        <v>150891415</v>
      </c>
      <c r="D16" s="29">
        <v>-230000</v>
      </c>
      <c r="E16" s="29">
        <v>150661415</v>
      </c>
      <c r="F16" s="29">
        <v>31084492.649999999</v>
      </c>
      <c r="G16" s="29">
        <v>31085226.43</v>
      </c>
      <c r="H16" s="16">
        <f t="shared" si="0"/>
        <v>119576922.34999999</v>
      </c>
    </row>
    <row r="17" spans="1:8" x14ac:dyDescent="0.2">
      <c r="A17" s="21" t="s">
        <v>48</v>
      </c>
      <c r="B17" s="20"/>
      <c r="C17" s="29">
        <v>78080384</v>
      </c>
      <c r="D17" s="29">
        <v>-80000</v>
      </c>
      <c r="E17" s="29">
        <v>78000384</v>
      </c>
      <c r="F17" s="29">
        <v>16091418.460000001</v>
      </c>
      <c r="G17" s="29">
        <v>16058143.220000001</v>
      </c>
      <c r="H17" s="16">
        <f t="shared" si="0"/>
        <v>61908965.539999999</v>
      </c>
    </row>
    <row r="18" spans="1:8" x14ac:dyDescent="0.2">
      <c r="A18" s="28" t="s">
        <v>35</v>
      </c>
      <c r="B18" s="20"/>
      <c r="C18" s="29">
        <v>320549961</v>
      </c>
      <c r="D18" s="29">
        <v>1210000</v>
      </c>
      <c r="E18" s="29">
        <v>321759961</v>
      </c>
      <c r="F18" s="29">
        <v>57829444.439999998</v>
      </c>
      <c r="G18" s="29">
        <v>57830948.25</v>
      </c>
      <c r="H18" s="16">
        <f t="shared" si="0"/>
        <v>263930516.56</v>
      </c>
    </row>
    <row r="19" spans="1:8" x14ac:dyDescent="0.2">
      <c r="A19" s="28" t="s">
        <v>34</v>
      </c>
      <c r="B19" s="20"/>
      <c r="C19" s="29">
        <v>188555469</v>
      </c>
      <c r="D19" s="29">
        <v>4890854.91</v>
      </c>
      <c r="E19" s="29">
        <v>193446323.91</v>
      </c>
      <c r="F19" s="29">
        <v>34566548.240000002</v>
      </c>
      <c r="G19" s="29">
        <v>34484705.039999999</v>
      </c>
      <c r="H19" s="16">
        <f t="shared" si="0"/>
        <v>158879775.66999999</v>
      </c>
    </row>
    <row r="20" spans="1:8" x14ac:dyDescent="0.2">
      <c r="A20" s="28" t="s">
        <v>49</v>
      </c>
      <c r="B20" s="20"/>
      <c r="C20" s="29">
        <v>35389771</v>
      </c>
      <c r="D20" s="29">
        <v>0</v>
      </c>
      <c r="E20" s="29">
        <v>35389771</v>
      </c>
      <c r="F20" s="29">
        <v>7320365.5099999998</v>
      </c>
      <c r="G20" s="29">
        <v>7320365.5099999998</v>
      </c>
      <c r="H20" s="16">
        <f t="shared" si="0"/>
        <v>28069405.490000002</v>
      </c>
    </row>
    <row r="21" spans="1:8" x14ac:dyDescent="0.2">
      <c r="A21" s="28" t="s">
        <v>36</v>
      </c>
      <c r="B21" s="20"/>
      <c r="C21" s="29">
        <v>31163978</v>
      </c>
      <c r="D21" s="29">
        <v>-20000</v>
      </c>
      <c r="E21" s="29">
        <v>31143978</v>
      </c>
      <c r="F21" s="29">
        <v>5896817.9400000004</v>
      </c>
      <c r="G21" s="29">
        <v>5896817.9400000004</v>
      </c>
      <c r="H21" s="16">
        <f t="shared" si="0"/>
        <v>25247160.059999999</v>
      </c>
    </row>
    <row r="22" spans="1:8" x14ac:dyDescent="0.2">
      <c r="A22" s="28" t="s">
        <v>37</v>
      </c>
      <c r="B22" s="20"/>
      <c r="C22" s="29">
        <v>8568455</v>
      </c>
      <c r="D22" s="29">
        <v>-30000</v>
      </c>
      <c r="E22" s="29">
        <v>8538455</v>
      </c>
      <c r="F22" s="29">
        <v>1748300.47</v>
      </c>
      <c r="G22" s="29">
        <v>1748300.47</v>
      </c>
      <c r="H22" s="16">
        <f t="shared" si="0"/>
        <v>6790154.5300000003</v>
      </c>
    </row>
    <row r="23" spans="1:8" x14ac:dyDescent="0.2">
      <c r="A23" s="28" t="s">
        <v>38</v>
      </c>
      <c r="B23" s="20"/>
      <c r="C23" s="29">
        <v>30520683</v>
      </c>
      <c r="D23" s="29">
        <v>0</v>
      </c>
      <c r="E23" s="29">
        <v>30520683</v>
      </c>
      <c r="F23" s="29">
        <v>4850394.87</v>
      </c>
      <c r="G23" s="29">
        <v>4750634.87</v>
      </c>
      <c r="H23" s="16">
        <f t="shared" si="0"/>
        <v>25670288.129999999</v>
      </c>
    </row>
    <row r="24" spans="1:8" x14ac:dyDescent="0.2">
      <c r="A24" s="28" t="s">
        <v>60</v>
      </c>
      <c r="B24" s="20"/>
      <c r="C24" s="29">
        <v>86920804</v>
      </c>
      <c r="D24" s="29">
        <v>-480698.58</v>
      </c>
      <c r="E24" s="29">
        <v>86440105.420000002</v>
      </c>
      <c r="F24" s="29">
        <v>5402393.4699999997</v>
      </c>
      <c r="G24" s="29">
        <v>5402393.4699999997</v>
      </c>
      <c r="H24" s="16">
        <f t="shared" si="0"/>
        <v>81037711.950000003</v>
      </c>
    </row>
    <row r="25" spans="1:8" x14ac:dyDescent="0.2">
      <c r="A25" s="28" t="s">
        <v>39</v>
      </c>
      <c r="B25" s="20"/>
      <c r="C25" s="29">
        <v>11769663</v>
      </c>
      <c r="D25" s="29">
        <v>-30000</v>
      </c>
      <c r="E25" s="29">
        <v>11739663</v>
      </c>
      <c r="F25" s="29">
        <v>2178365.0299999998</v>
      </c>
      <c r="G25" s="29">
        <v>2150730.83</v>
      </c>
      <c r="H25" s="16">
        <f t="shared" si="0"/>
        <v>9561297.9700000007</v>
      </c>
    </row>
    <row r="26" spans="1:8" x14ac:dyDescent="0.2">
      <c r="A26" s="28" t="s">
        <v>40</v>
      </c>
      <c r="B26" s="20"/>
      <c r="C26" s="29">
        <v>6942865</v>
      </c>
      <c r="D26" s="29">
        <v>0</v>
      </c>
      <c r="E26" s="29">
        <v>6942865</v>
      </c>
      <c r="F26" s="29">
        <v>1455201.89</v>
      </c>
      <c r="G26" s="29">
        <v>1455201.89</v>
      </c>
      <c r="H26" s="16">
        <f t="shared" si="0"/>
        <v>5487663.1100000003</v>
      </c>
    </row>
    <row r="27" spans="1:8" x14ac:dyDescent="0.2">
      <c r="A27" s="28" t="s">
        <v>53</v>
      </c>
      <c r="B27" s="20"/>
      <c r="C27" s="29">
        <v>5173265</v>
      </c>
      <c r="D27" s="29">
        <v>0</v>
      </c>
      <c r="E27" s="29">
        <v>5173265</v>
      </c>
      <c r="F27" s="29">
        <v>1076761.2</v>
      </c>
      <c r="G27" s="29">
        <v>1076761.2</v>
      </c>
      <c r="H27" s="16">
        <f t="shared" si="0"/>
        <v>4096503.8</v>
      </c>
    </row>
    <row r="28" spans="1:8" x14ac:dyDescent="0.2">
      <c r="A28" s="28" t="s">
        <v>45</v>
      </c>
      <c r="B28" s="20"/>
      <c r="C28" s="29">
        <v>70441712</v>
      </c>
      <c r="D28" s="29">
        <v>5228661.4400000004</v>
      </c>
      <c r="E28" s="29">
        <v>75670373.439999998</v>
      </c>
      <c r="F28" s="29">
        <v>11081901.539999999</v>
      </c>
      <c r="G28" s="29">
        <v>11081901.539999999</v>
      </c>
      <c r="H28" s="16">
        <f t="shared" si="0"/>
        <v>64588471.899999999</v>
      </c>
    </row>
    <row r="29" spans="1:8" x14ac:dyDescent="0.2">
      <c r="A29" s="28" t="s">
        <v>44</v>
      </c>
      <c r="B29" s="20"/>
      <c r="C29" s="29">
        <v>23425676</v>
      </c>
      <c r="D29" s="29">
        <v>-5000000</v>
      </c>
      <c r="E29" s="29">
        <v>18425676</v>
      </c>
      <c r="F29" s="29">
        <v>1156851.48</v>
      </c>
      <c r="G29" s="29">
        <v>1156851.48</v>
      </c>
      <c r="H29" s="16">
        <f t="shared" si="0"/>
        <v>17268824.52</v>
      </c>
    </row>
    <row r="30" spans="1:8" x14ac:dyDescent="0.2">
      <c r="A30" s="28" t="s">
        <v>43</v>
      </c>
      <c r="B30" s="20"/>
      <c r="C30" s="29">
        <v>5261741</v>
      </c>
      <c r="D30" s="29">
        <v>0</v>
      </c>
      <c r="E30" s="29">
        <v>5261741</v>
      </c>
      <c r="F30" s="29">
        <v>1104554.6499999999</v>
      </c>
      <c r="G30" s="29">
        <v>1104554.6499999999</v>
      </c>
      <c r="H30" s="16">
        <f t="shared" si="0"/>
        <v>4157186.35</v>
      </c>
    </row>
    <row r="31" spans="1:8" x14ac:dyDescent="0.2">
      <c r="A31" s="28" t="s">
        <v>42</v>
      </c>
      <c r="B31" s="20"/>
      <c r="C31" s="29">
        <v>2606674</v>
      </c>
      <c r="D31" s="29">
        <v>0</v>
      </c>
      <c r="E31" s="29">
        <v>2606674</v>
      </c>
      <c r="F31" s="29">
        <v>529845.32999999996</v>
      </c>
      <c r="G31" s="29">
        <v>529845.32999999996</v>
      </c>
      <c r="H31" s="16">
        <f t="shared" si="0"/>
        <v>2076828.67</v>
      </c>
    </row>
    <row r="32" spans="1:8" x14ac:dyDescent="0.2">
      <c r="A32" s="28" t="s">
        <v>50</v>
      </c>
      <c r="B32" s="20"/>
      <c r="C32" s="29">
        <v>20049242</v>
      </c>
      <c r="D32" s="29">
        <v>0</v>
      </c>
      <c r="E32" s="29">
        <v>20049242</v>
      </c>
      <c r="F32" s="29">
        <v>4249151.34</v>
      </c>
      <c r="G32" s="29">
        <v>4249151.34</v>
      </c>
      <c r="H32" s="16">
        <f t="shared" si="0"/>
        <v>15800090.66</v>
      </c>
    </row>
    <row r="33" spans="1:8" x14ac:dyDescent="0.2">
      <c r="A33" s="21" t="s">
        <v>52</v>
      </c>
      <c r="B33" s="20"/>
      <c r="C33" s="29">
        <v>11808346</v>
      </c>
      <c r="D33" s="29">
        <v>-10000</v>
      </c>
      <c r="E33" s="29">
        <v>11798346</v>
      </c>
      <c r="F33" s="29">
        <v>2310073.86</v>
      </c>
      <c r="G33" s="29">
        <v>2310073.86</v>
      </c>
      <c r="H33" s="16">
        <f t="shared" si="0"/>
        <v>9488272.1400000006</v>
      </c>
    </row>
    <row r="34" spans="1:8" x14ac:dyDescent="0.2">
      <c r="A34" s="28" t="s">
        <v>41</v>
      </c>
      <c r="B34" s="20"/>
      <c r="C34" s="29">
        <v>107950355</v>
      </c>
      <c r="D34" s="29">
        <v>-710000</v>
      </c>
      <c r="E34" s="29">
        <v>107240355</v>
      </c>
      <c r="F34" s="29">
        <v>18532379.77</v>
      </c>
      <c r="G34" s="29">
        <v>18510571.649999999</v>
      </c>
      <c r="H34" s="16">
        <f t="shared" si="0"/>
        <v>88707975.230000004</v>
      </c>
    </row>
    <row r="35" spans="1:8" x14ac:dyDescent="0.2">
      <c r="A35" s="28" t="s">
        <v>61</v>
      </c>
      <c r="B35" s="20"/>
      <c r="C35" s="29">
        <v>1000000</v>
      </c>
      <c r="D35" s="29">
        <v>0</v>
      </c>
      <c r="E35" s="29">
        <v>1000000</v>
      </c>
      <c r="F35" s="29">
        <v>0</v>
      </c>
      <c r="G35" s="29">
        <v>0</v>
      </c>
      <c r="H35" s="16">
        <f t="shared" si="0"/>
        <v>1000000</v>
      </c>
    </row>
    <row r="36" spans="1:8" x14ac:dyDescent="0.2">
      <c r="A36" s="21" t="s">
        <v>28</v>
      </c>
      <c r="B36" s="20"/>
      <c r="C36" s="29">
        <v>0</v>
      </c>
      <c r="D36" s="29">
        <v>412165412.04000002</v>
      </c>
      <c r="E36" s="29">
        <v>412165412.04000002</v>
      </c>
      <c r="F36" s="29">
        <v>0</v>
      </c>
      <c r="G36" s="29">
        <v>0</v>
      </c>
      <c r="H36" s="16">
        <f t="shared" si="0"/>
        <v>412165412.04000002</v>
      </c>
    </row>
    <row r="37" spans="1:8" x14ac:dyDescent="0.2">
      <c r="A37" s="21" t="s">
        <v>29</v>
      </c>
      <c r="B37" s="20"/>
      <c r="C37" s="29">
        <v>57461454</v>
      </c>
      <c r="D37" s="29">
        <v>264251003.28</v>
      </c>
      <c r="E37" s="29">
        <v>321712457.27999997</v>
      </c>
      <c r="F37" s="29">
        <v>3833463.37</v>
      </c>
      <c r="G37" s="29">
        <v>3503825.75</v>
      </c>
      <c r="H37" s="16">
        <f t="shared" si="0"/>
        <v>317878993.90999997</v>
      </c>
    </row>
    <row r="38" spans="1:8" x14ac:dyDescent="0.2">
      <c r="A38" s="21" t="s">
        <v>30</v>
      </c>
      <c r="B38" s="20"/>
      <c r="C38" s="29">
        <v>0</v>
      </c>
      <c r="D38" s="29">
        <v>1568716.09</v>
      </c>
      <c r="E38" s="29">
        <v>1568716.09</v>
      </c>
      <c r="F38" s="29">
        <v>28630.13</v>
      </c>
      <c r="G38" s="29">
        <v>28630.13</v>
      </c>
      <c r="H38" s="16">
        <f t="shared" si="0"/>
        <v>1540085.9600000002</v>
      </c>
    </row>
    <row r="39" spans="1:8" x14ac:dyDescent="0.2">
      <c r="A39" s="21" t="s">
        <v>51</v>
      </c>
      <c r="B39" s="20"/>
      <c r="C39" s="29">
        <v>0</v>
      </c>
      <c r="D39" s="29">
        <v>111786402.27</v>
      </c>
      <c r="E39" s="29">
        <v>111786402.27</v>
      </c>
      <c r="F39" s="29">
        <v>37255879.960000001</v>
      </c>
      <c r="G39" s="29">
        <v>34271793.549999997</v>
      </c>
      <c r="H39" s="16">
        <f t="shared" si="0"/>
        <v>74530522.310000002</v>
      </c>
    </row>
    <row r="40" spans="1:8" x14ac:dyDescent="0.2">
      <c r="A40" s="2"/>
      <c r="B40" s="8"/>
      <c r="C40" s="5"/>
      <c r="E40" s="5"/>
      <c r="F40" s="5"/>
      <c r="G40" s="5"/>
      <c r="H40" s="5"/>
    </row>
    <row r="41" spans="1:8" s="26" customFormat="1" x14ac:dyDescent="0.2">
      <c r="A41" s="25"/>
      <c r="B41" s="19" t="s">
        <v>11</v>
      </c>
      <c r="C41" s="6">
        <f>SUM(C7:C40)</f>
        <v>2439331075</v>
      </c>
      <c r="D41" s="6">
        <f>SUM(D7:D39)</f>
        <v>789771533.68000007</v>
      </c>
      <c r="E41" s="6">
        <f>SUM(E7:E40)</f>
        <v>3229102608.6799998</v>
      </c>
      <c r="F41" s="6">
        <f>SUM(F7:F40)</f>
        <v>448011964.97999996</v>
      </c>
      <c r="G41" s="6">
        <f>SUM(G7:G40)</f>
        <v>444059771.76999998</v>
      </c>
      <c r="H41" s="6">
        <f>SUM(H7:H40)</f>
        <v>2781090643.6999998</v>
      </c>
    </row>
    <row r="42" spans="1:8" x14ac:dyDescent="0.2">
      <c r="A42" s="23" t="s">
        <v>24</v>
      </c>
    </row>
    <row r="43" spans="1:8" x14ac:dyDescent="0.2">
      <c r="A43" s="30" t="s">
        <v>55</v>
      </c>
    </row>
    <row r="44" spans="1:8" x14ac:dyDescent="0.2">
      <c r="A44" s="23" t="s">
        <v>23</v>
      </c>
    </row>
    <row r="46" spans="1:8" ht="45" customHeight="1" x14ac:dyDescent="0.2">
      <c r="A46" s="33" t="s">
        <v>57</v>
      </c>
      <c r="B46" s="34"/>
      <c r="C46" s="34"/>
      <c r="D46" s="34"/>
      <c r="E46" s="34"/>
      <c r="F46" s="34"/>
      <c r="G46" s="34"/>
      <c r="H46" s="35"/>
    </row>
    <row r="48" spans="1:8" x14ac:dyDescent="0.2">
      <c r="A48" s="36" t="s">
        <v>12</v>
      </c>
      <c r="B48" s="37"/>
      <c r="C48" s="33" t="s">
        <v>18</v>
      </c>
      <c r="D48" s="34"/>
      <c r="E48" s="34"/>
      <c r="F48" s="34"/>
      <c r="G48" s="35"/>
      <c r="H48" s="42" t="s">
        <v>17</v>
      </c>
    </row>
    <row r="49" spans="1:8" ht="22.5" x14ac:dyDescent="0.2">
      <c r="A49" s="38"/>
      <c r="B49" s="39"/>
      <c r="C49" s="3" t="s">
        <v>13</v>
      </c>
      <c r="D49" s="3" t="s">
        <v>19</v>
      </c>
      <c r="E49" s="3" t="s">
        <v>14</v>
      </c>
      <c r="F49" s="3" t="s">
        <v>15</v>
      </c>
      <c r="G49" s="3" t="s">
        <v>16</v>
      </c>
      <c r="H49" s="43"/>
    </row>
    <row r="50" spans="1:8" x14ac:dyDescent="0.2">
      <c r="A50" s="40"/>
      <c r="B50" s="41"/>
      <c r="C50" s="4">
        <v>1</v>
      </c>
      <c r="D50" s="4">
        <v>2</v>
      </c>
      <c r="E50" s="4" t="s">
        <v>20</v>
      </c>
      <c r="F50" s="4">
        <v>4</v>
      </c>
      <c r="G50" s="4">
        <v>5</v>
      </c>
      <c r="H50" s="4" t="s">
        <v>21</v>
      </c>
    </row>
    <row r="51" spans="1:8" x14ac:dyDescent="0.2">
      <c r="A51" s="10"/>
      <c r="B51" s="11"/>
      <c r="C51" s="15"/>
      <c r="D51" s="15"/>
      <c r="E51" s="15"/>
      <c r="F51" s="15"/>
      <c r="G51" s="15"/>
      <c r="H51" s="15"/>
    </row>
    <row r="52" spans="1:8" x14ac:dyDescent="0.2">
      <c r="A52" s="2" t="s">
        <v>0</v>
      </c>
      <c r="C52" s="16">
        <v>0</v>
      </c>
      <c r="D52" s="16">
        <v>0</v>
      </c>
      <c r="E52" s="16">
        <v>0</v>
      </c>
      <c r="F52" s="16">
        <v>0</v>
      </c>
      <c r="G52" s="16">
        <v>0</v>
      </c>
      <c r="H52" s="16">
        <v>0</v>
      </c>
    </row>
    <row r="53" spans="1:8" x14ac:dyDescent="0.2">
      <c r="A53" s="2" t="s">
        <v>1</v>
      </c>
      <c r="C53" s="16">
        <v>0</v>
      </c>
      <c r="D53" s="16">
        <v>0</v>
      </c>
      <c r="E53" s="16">
        <v>0</v>
      </c>
      <c r="F53" s="16">
        <v>0</v>
      </c>
      <c r="G53" s="16">
        <v>0</v>
      </c>
      <c r="H53" s="16">
        <v>0</v>
      </c>
    </row>
    <row r="54" spans="1:8" x14ac:dyDescent="0.2">
      <c r="A54" s="2" t="s">
        <v>2</v>
      </c>
      <c r="C54" s="16">
        <f>C41</f>
        <v>2439331075</v>
      </c>
      <c r="D54" s="16">
        <f>D41</f>
        <v>789771533.68000007</v>
      </c>
      <c r="E54" s="16">
        <f>C54+D54</f>
        <v>3229102608.6800003</v>
      </c>
      <c r="F54" s="16">
        <f>F41</f>
        <v>448011964.97999996</v>
      </c>
      <c r="G54" s="16">
        <f>G41</f>
        <v>444059771.76999998</v>
      </c>
      <c r="H54" s="16">
        <f>E54-F54</f>
        <v>2781090643.7000003</v>
      </c>
    </row>
    <row r="55" spans="1:8" x14ac:dyDescent="0.2">
      <c r="A55" s="2" t="s">
        <v>3</v>
      </c>
      <c r="C55" s="16">
        <v>0</v>
      </c>
      <c r="D55" s="16">
        <v>0</v>
      </c>
      <c r="E55" s="16">
        <v>0</v>
      </c>
      <c r="F55" s="16">
        <v>0</v>
      </c>
      <c r="G55" s="16">
        <v>0</v>
      </c>
      <c r="H55" s="16">
        <v>0</v>
      </c>
    </row>
    <row r="56" spans="1:8" x14ac:dyDescent="0.2">
      <c r="A56" s="2"/>
      <c r="C56" s="17"/>
      <c r="D56" s="17"/>
      <c r="E56" s="17"/>
      <c r="F56" s="17"/>
      <c r="G56" s="17"/>
      <c r="H56" s="17"/>
    </row>
    <row r="57" spans="1:8" s="26" customFormat="1" x14ac:dyDescent="0.2">
      <c r="A57" s="25"/>
      <c r="B57" s="19" t="s">
        <v>11</v>
      </c>
      <c r="C57" s="6">
        <f>SUM(C52:C56)</f>
        <v>2439331075</v>
      </c>
      <c r="D57" s="6">
        <f t="shared" ref="D57:H57" si="1">SUM(D52:D56)</f>
        <v>789771533.68000007</v>
      </c>
      <c r="E57" s="6">
        <f t="shared" si="1"/>
        <v>3229102608.6800003</v>
      </c>
      <c r="F57" s="6">
        <f t="shared" si="1"/>
        <v>448011964.97999996</v>
      </c>
      <c r="G57" s="6">
        <f t="shared" si="1"/>
        <v>444059771.76999998</v>
      </c>
      <c r="H57" s="6">
        <f t="shared" si="1"/>
        <v>2781090643.7000003</v>
      </c>
    </row>
    <row r="58" spans="1:8" s="26" customFormat="1" x14ac:dyDescent="0.2">
      <c r="A58" s="23" t="s">
        <v>24</v>
      </c>
      <c r="B58" s="31"/>
      <c r="C58" s="32"/>
      <c r="D58" s="32"/>
      <c r="E58" s="32"/>
      <c r="F58" s="32"/>
      <c r="G58" s="32"/>
      <c r="H58" s="32"/>
    </row>
    <row r="59" spans="1:8" s="26" customFormat="1" x14ac:dyDescent="0.2">
      <c r="A59" s="30" t="s">
        <v>55</v>
      </c>
      <c r="B59" s="31"/>
      <c r="C59" s="32"/>
      <c r="D59" s="32"/>
      <c r="E59" s="32"/>
      <c r="F59" s="32"/>
      <c r="G59" s="32"/>
      <c r="H59" s="32"/>
    </row>
    <row r="60" spans="1:8" x14ac:dyDescent="0.2">
      <c r="A60" s="23" t="s">
        <v>23</v>
      </c>
    </row>
    <row r="62" spans="1:8" ht="45" customHeight="1" x14ac:dyDescent="0.2">
      <c r="A62" s="33" t="s">
        <v>56</v>
      </c>
      <c r="B62" s="34"/>
      <c r="C62" s="34"/>
      <c r="D62" s="34"/>
      <c r="E62" s="34"/>
      <c r="F62" s="34"/>
      <c r="G62" s="34"/>
      <c r="H62" s="35"/>
    </row>
    <row r="63" spans="1:8" x14ac:dyDescent="0.2">
      <c r="A63" s="36" t="s">
        <v>12</v>
      </c>
      <c r="B63" s="37"/>
      <c r="C63" s="33" t="s">
        <v>18</v>
      </c>
      <c r="D63" s="34"/>
      <c r="E63" s="34"/>
      <c r="F63" s="34"/>
      <c r="G63" s="35"/>
      <c r="H63" s="42" t="s">
        <v>17</v>
      </c>
    </row>
    <row r="64" spans="1:8" ht="22.5" x14ac:dyDescent="0.2">
      <c r="A64" s="38"/>
      <c r="B64" s="39"/>
      <c r="C64" s="3" t="s">
        <v>13</v>
      </c>
      <c r="D64" s="3" t="s">
        <v>19</v>
      </c>
      <c r="E64" s="3" t="s">
        <v>14</v>
      </c>
      <c r="F64" s="3" t="s">
        <v>15</v>
      </c>
      <c r="G64" s="3" t="s">
        <v>16</v>
      </c>
      <c r="H64" s="43"/>
    </row>
    <row r="65" spans="1:8" x14ac:dyDescent="0.2">
      <c r="A65" s="40"/>
      <c r="B65" s="41"/>
      <c r="C65" s="4">
        <v>1</v>
      </c>
      <c r="D65" s="4">
        <v>2</v>
      </c>
      <c r="E65" s="4" t="s">
        <v>20</v>
      </c>
      <c r="F65" s="4">
        <v>4</v>
      </c>
      <c r="G65" s="4">
        <v>5</v>
      </c>
      <c r="H65" s="4" t="s">
        <v>21</v>
      </c>
    </row>
    <row r="66" spans="1:8" x14ac:dyDescent="0.2">
      <c r="A66" s="10"/>
      <c r="B66" s="11"/>
      <c r="C66" s="15"/>
      <c r="D66" s="15"/>
      <c r="E66" s="15"/>
      <c r="F66" s="15"/>
      <c r="G66" s="15"/>
      <c r="H66" s="15"/>
    </row>
    <row r="67" spans="1:8" x14ac:dyDescent="0.2">
      <c r="A67" s="2"/>
      <c r="B67" s="13" t="s">
        <v>5</v>
      </c>
      <c r="C67" s="22" t="s">
        <v>22</v>
      </c>
      <c r="D67" s="16"/>
      <c r="E67" s="16"/>
      <c r="F67" s="16"/>
      <c r="G67" s="16"/>
      <c r="H67" s="16"/>
    </row>
    <row r="68" spans="1:8" x14ac:dyDescent="0.2">
      <c r="A68" s="2"/>
      <c r="B68" s="13"/>
      <c r="C68" s="16"/>
      <c r="D68" s="16"/>
      <c r="E68" s="16"/>
      <c r="F68" s="16"/>
      <c r="G68" s="16"/>
      <c r="H68" s="16"/>
    </row>
    <row r="69" spans="1:8" x14ac:dyDescent="0.2">
      <c r="A69" s="2"/>
      <c r="B69" s="13" t="s">
        <v>4</v>
      </c>
      <c r="C69" s="16"/>
      <c r="D69" s="16"/>
      <c r="E69" s="16"/>
      <c r="F69" s="16"/>
      <c r="G69" s="16"/>
      <c r="H69" s="16"/>
    </row>
    <row r="70" spans="1:8" x14ac:dyDescent="0.2">
      <c r="A70" s="2"/>
      <c r="B70" s="13"/>
      <c r="C70" s="16"/>
      <c r="D70" s="16"/>
      <c r="E70" s="16"/>
      <c r="F70" s="16"/>
      <c r="G70" s="16"/>
      <c r="H70" s="16"/>
    </row>
    <row r="71" spans="1:8" ht="22.5" x14ac:dyDescent="0.2">
      <c r="A71" s="2"/>
      <c r="B71" s="13" t="s">
        <v>6</v>
      </c>
      <c r="C71" s="16"/>
      <c r="D71" s="16"/>
      <c r="E71" s="16"/>
      <c r="F71" s="16"/>
      <c r="G71" s="16"/>
      <c r="H71" s="16"/>
    </row>
    <row r="72" spans="1:8" x14ac:dyDescent="0.2">
      <c r="A72" s="2"/>
      <c r="B72" s="13"/>
      <c r="C72" s="16"/>
      <c r="D72" s="16"/>
      <c r="E72" s="16"/>
      <c r="F72" s="16"/>
      <c r="G72" s="16"/>
      <c r="H72" s="16"/>
    </row>
    <row r="73" spans="1:8" x14ac:dyDescent="0.2">
      <c r="A73" s="2"/>
      <c r="B73" s="13" t="s">
        <v>8</v>
      </c>
      <c r="C73" s="16"/>
      <c r="D73" s="16"/>
      <c r="E73" s="16"/>
      <c r="F73" s="16"/>
      <c r="G73" s="16"/>
      <c r="H73" s="16"/>
    </row>
    <row r="74" spans="1:8" x14ac:dyDescent="0.2">
      <c r="A74" s="2"/>
      <c r="B74" s="13"/>
      <c r="C74" s="16"/>
      <c r="D74" s="16"/>
      <c r="E74" s="16"/>
      <c r="F74" s="16"/>
      <c r="G74" s="16"/>
      <c r="H74" s="16"/>
    </row>
    <row r="75" spans="1:8" ht="22.5" x14ac:dyDescent="0.2">
      <c r="A75" s="2"/>
      <c r="B75" s="13" t="s">
        <v>9</v>
      </c>
      <c r="C75" s="16"/>
      <c r="D75" s="16"/>
      <c r="E75" s="16"/>
      <c r="F75" s="16"/>
      <c r="G75" s="16"/>
      <c r="H75" s="16"/>
    </row>
    <row r="76" spans="1:8" x14ac:dyDescent="0.2">
      <c r="A76" s="2"/>
      <c r="B76" s="13"/>
      <c r="C76" s="16"/>
      <c r="D76" s="16"/>
      <c r="E76" s="16"/>
      <c r="F76" s="16"/>
      <c r="G76" s="16"/>
      <c r="H76" s="16"/>
    </row>
    <row r="77" spans="1:8" x14ac:dyDescent="0.2">
      <c r="A77" s="2"/>
      <c r="B77" s="13" t="s">
        <v>10</v>
      </c>
      <c r="C77" s="16"/>
      <c r="D77" s="16"/>
      <c r="E77" s="16"/>
      <c r="F77" s="16"/>
      <c r="G77" s="16"/>
      <c r="H77" s="16"/>
    </row>
    <row r="78" spans="1:8" x14ac:dyDescent="0.2">
      <c r="A78" s="2"/>
      <c r="B78" s="13"/>
      <c r="C78" s="16"/>
      <c r="D78" s="16"/>
      <c r="E78" s="16"/>
      <c r="F78" s="16"/>
      <c r="G78" s="16"/>
      <c r="H78" s="16"/>
    </row>
    <row r="79" spans="1:8" x14ac:dyDescent="0.2">
      <c r="A79" s="2"/>
      <c r="B79" s="13" t="s">
        <v>7</v>
      </c>
      <c r="C79" s="16"/>
      <c r="D79" s="16"/>
      <c r="E79" s="16"/>
      <c r="F79" s="16"/>
      <c r="G79" s="16"/>
      <c r="H79" s="16"/>
    </row>
    <row r="80" spans="1:8" x14ac:dyDescent="0.2">
      <c r="A80" s="12"/>
      <c r="B80" s="14"/>
      <c r="C80" s="17"/>
      <c r="D80" s="17"/>
      <c r="E80" s="17"/>
      <c r="F80" s="17"/>
      <c r="G80" s="17"/>
      <c r="H80" s="17"/>
    </row>
    <row r="81" spans="1:8" s="26" customFormat="1" x14ac:dyDescent="0.2">
      <c r="A81" s="25"/>
      <c r="B81" s="19" t="s">
        <v>11</v>
      </c>
      <c r="C81" s="6"/>
      <c r="D81" s="6"/>
      <c r="E81" s="6"/>
      <c r="F81" s="6"/>
      <c r="G81" s="6"/>
      <c r="H81" s="6"/>
    </row>
    <row r="82" spans="1:8" x14ac:dyDescent="0.2">
      <c r="A82" s="23" t="s">
        <v>23</v>
      </c>
      <c r="B82"/>
      <c r="C82"/>
      <c r="D82"/>
      <c r="E82"/>
      <c r="F82"/>
      <c r="G82"/>
      <c r="H82"/>
    </row>
    <row r="83" spans="1:8" ht="20.25" customHeight="1" x14ac:dyDescent="0.2">
      <c r="A83" s="23"/>
      <c r="B83" s="24"/>
      <c r="C83" s="24"/>
      <c r="D83" s="24"/>
      <c r="E83" s="24"/>
      <c r="F83" s="24"/>
      <c r="G83" s="24"/>
      <c r="H83" s="24"/>
    </row>
    <row r="84" spans="1:8" x14ac:dyDescent="0.2">
      <c r="A84" s="24"/>
      <c r="B84" s="24"/>
      <c r="C84" s="24"/>
      <c r="D84" s="24"/>
      <c r="E84" s="24"/>
      <c r="F84" s="24"/>
      <c r="G84" s="24"/>
      <c r="H84" s="24"/>
    </row>
    <row r="85" spans="1:8" x14ac:dyDescent="0.2">
      <c r="A85" s="23"/>
      <c r="B85" s="23"/>
      <c r="C85" s="23"/>
      <c r="D85" s="23"/>
      <c r="E85" s="23"/>
      <c r="F85" s="23"/>
      <c r="G85" s="23"/>
      <c r="H85" s="23"/>
    </row>
    <row r="86" spans="1:8" x14ac:dyDescent="0.2">
      <c r="A86" s="23"/>
      <c r="B86" s="23"/>
      <c r="C86" s="23"/>
      <c r="D86" s="23"/>
      <c r="E86" s="23"/>
      <c r="F86" s="23"/>
      <c r="G86" s="23"/>
      <c r="H86" s="23"/>
    </row>
    <row r="87" spans="1:8" x14ac:dyDescent="0.2">
      <c r="A87" s="23"/>
      <c r="B87" s="23"/>
      <c r="C87" s="23"/>
      <c r="D87" s="23"/>
      <c r="E87" s="23"/>
      <c r="F87" s="23"/>
      <c r="G87" s="23"/>
      <c r="H87" s="23"/>
    </row>
    <row r="91" spans="1:8" x14ac:dyDescent="0.2">
      <c r="B91" s="27"/>
    </row>
    <row r="92" spans="1:8" x14ac:dyDescent="0.2">
      <c r="B92" s="27"/>
    </row>
  </sheetData>
  <sheetProtection formatCells="0" formatColumns="0" formatRows="0" insertRows="0" deleteRows="0" autoFilter="0"/>
  <mergeCells count="12">
    <mergeCell ref="A1:H1"/>
    <mergeCell ref="A3:B5"/>
    <mergeCell ref="A46:H46"/>
    <mergeCell ref="A48:B50"/>
    <mergeCell ref="C3:G3"/>
    <mergeCell ref="H3:H4"/>
    <mergeCell ref="A62:H62"/>
    <mergeCell ref="A63:B65"/>
    <mergeCell ref="C63:G63"/>
    <mergeCell ref="H63:H64"/>
    <mergeCell ref="C48:G48"/>
    <mergeCell ref="H48:H49"/>
  </mergeCells>
  <printOptions horizontalCentered="1"/>
  <pageMargins left="0.70866141732283472" right="0.70866141732283472" top="0.74803149606299213" bottom="0.74803149606299213" header="0.31496062992125984" footer="0.31496062992125984"/>
  <pageSetup scale="60"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EAEPEA_GTO_PJEG_01_24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Eduardo Contreras</cp:lastModifiedBy>
  <cp:lastPrinted>2024-04-17T20:04:56Z</cp:lastPrinted>
  <dcterms:created xsi:type="dcterms:W3CDTF">2014-02-10T03:37:14Z</dcterms:created>
  <dcterms:modified xsi:type="dcterms:W3CDTF">2024-04-23T20:25:25Z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