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2024\EDOS FINANCIEROS\3. MARZO\LDF_1T24\"/>
    </mc:Choice>
  </mc:AlternateContent>
  <bookViews>
    <workbookView xWindow="0" yWindow="0" windowWidth="20490" windowHeight="7050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  <definedName name="_xlnm.Print_Titles" localSheetId="0">'Formato 5'!$1:$7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6" l="1"/>
  <c r="B28" i="6"/>
  <c r="B16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4" i="6" l="1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8" i="6"/>
  <c r="G36" i="6"/>
  <c r="G35" i="6" s="1"/>
  <c r="G30" i="6"/>
  <c r="G31" i="6"/>
  <c r="G32" i="6"/>
  <c r="G33" i="6"/>
  <c r="G29" i="6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4" i="6"/>
  <c r="G9" i="6"/>
  <c r="F75" i="6"/>
  <c r="F67" i="6"/>
  <c r="F59" i="6"/>
  <c r="F54" i="6"/>
  <c r="F65" i="6" s="1"/>
  <c r="F45" i="6"/>
  <c r="F35" i="6"/>
  <c r="F28" i="6"/>
  <c r="F16" i="6"/>
  <c r="F41" i="6" s="1"/>
  <c r="E75" i="6"/>
  <c r="E67" i="6"/>
  <c r="E59" i="6"/>
  <c r="E54" i="6"/>
  <c r="E45" i="6"/>
  <c r="E35" i="6"/>
  <c r="E28" i="6"/>
  <c r="E16" i="6"/>
  <c r="D75" i="6"/>
  <c r="D67" i="6"/>
  <c r="D59" i="6"/>
  <c r="D54" i="6"/>
  <c r="D45" i="6"/>
  <c r="D35" i="6"/>
  <c r="D28" i="6"/>
  <c r="D16" i="6"/>
  <c r="C75" i="6"/>
  <c r="C67" i="6"/>
  <c r="C59" i="6"/>
  <c r="C54" i="6"/>
  <c r="C45" i="6"/>
  <c r="C35" i="6"/>
  <c r="C28" i="6"/>
  <c r="C16" i="6"/>
  <c r="B75" i="6"/>
  <c r="B67" i="6"/>
  <c r="B59" i="6"/>
  <c r="B54" i="6"/>
  <c r="B45" i="6"/>
  <c r="D41" i="6" l="1"/>
  <c r="C65" i="6"/>
  <c r="C41" i="6"/>
  <c r="C70" i="6" s="1"/>
  <c r="E65" i="6"/>
  <c r="G28" i="6"/>
  <c r="B41" i="6"/>
  <c r="B65" i="6"/>
  <c r="G54" i="6"/>
  <c r="D65" i="6"/>
  <c r="E41" i="6"/>
  <c r="F70" i="6"/>
  <c r="G45" i="6"/>
  <c r="G16" i="6"/>
  <c r="G41" i="6" s="1"/>
  <c r="D70" i="6" l="1"/>
  <c r="E70" i="6"/>
  <c r="G65" i="6"/>
  <c r="B70" i="6"/>
  <c r="G42" i="6"/>
  <c r="G70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<sst xmlns="http://schemas.openxmlformats.org/spreadsheetml/2006/main" count="253" uniqueCount="186">
  <si>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</si>
  <si>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</si>
  <si>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</si>
  <si>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</si>
  <si>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</si>
  <si>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</si>
  <si>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</si>
  <si>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</si>
  <si>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</si>
  <si>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</si>
  <si>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</si>
  <si>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</si>
  <si>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</si>
  <si>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</si>
  <si>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</si>
  <si>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</si>
  <si>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</si>
  <si>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</si>
  <si>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</si>
  <si>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</si>
  <si>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</si>
  <si>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</si>
  <si>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</si>
  <si>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</si>
  <si>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</si>
  <si>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</si>
  <si>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</si>
  <si>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</si>
  <si>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</si>
  <si>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</si>
  <si>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</si>
  <si>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</si>
  <si>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</si>
  <si>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</si>
  <si>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</si>
  <si>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</si>
  <si>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</si>
  <si>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</si>
  <si>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</si>
  <si>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</si>
  <si>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</si>
  <si>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</si>
  <si>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</si>
  <si>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</si>
  <si>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</si>
  <si>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</si>
  <si>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</si>
  <si>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</si>
  <si>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</si>
  <si>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</si>
  <si>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</si>
  <si>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</si>
  <si>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</si>
  <si>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</si>
  <si>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</si>
  <si>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</si>
  <si>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</si>
  <si>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</si>
  <si>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</si>
  <si>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</si>
  <si>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</si>
  <si>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</si>
  <si>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</si>
  <si>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</si>
  <si>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</si>
  <si>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</si>
  <si>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</si>
  <si>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</si>
  <si>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</si>
  <si>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</si>
  <si>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</si>
  <si>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</si>
  <si>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</si>
  <si>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</si>
  <si>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</si>
  <si>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</si>
  <si>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</si>
  <si>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</si>
  <si>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</si>
  <si>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</si>
  <si>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</si>
  <si>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</si>
  <si>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</si>
  <si>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</si>
  <si>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</si>
  <si>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</si>
  <si>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</si>
  <si>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</si>
  <si>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</si>
  <si>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</si>
  <si>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</si>
  <si>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</si>
  <si>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</si>
  <si>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</si>
  <si>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</si>
  <si>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</si>
  <si>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</si>
  <si>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</si>
  <si>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</si>
  <si>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</si>
  <si>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</si>
  <si>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</si>
  <si>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</si>
  <si>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</si>
  <si>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</si>
  <si>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</si>
  <si>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</si>
  <si>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</si>
  <si>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</si>
  <si>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</si>
  <si>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</si>
  <si>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</si>
  <si>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</si>
  <si>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</si>
  <si>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</si>
  <si>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</si>
  <si>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</si>
  <si>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</si>
  <si>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</si>
  <si>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</si>
  <si>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</si>
  <si>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</si>
  <si>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</si>
  <si>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</si>
  <si>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</si>
  <si>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</si>
  <si>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</si>
  <si>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</si>
  <si>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</si>
  <si>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</si>
  <si>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</si>
  <si>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</si>
  <si>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</si>
  <si>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</si>
  <si>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</si>
  <si>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</si>
  <si>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</si>
  <si>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</si>
  <si>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</si>
  <si>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</si>
  <si>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</si>
  <si>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</si>
  <si>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</si>
  <si>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</si>
  <si>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</si>
  <si>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</si>
  <si>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</si>
  <si>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</si>
  <si>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</si>
  <si>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</si>
  <si>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</si>
  <si>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</si>
  <si>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</si>
  <si>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</si>
  <si>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</si>
  <si>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</si>
  <si>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</si>
  <si>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</si>
  <si>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</si>
  <si>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</si>
  <si>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</si>
  <si>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</si>
  <si>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</si>
  <si>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</si>
  <si>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</si>
  <si>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</si>
  <si>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</si>
  <si>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</si>
  <si>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</si>
  <si>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</si>
  <si>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</si>
  <si>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</si>
  <si>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</si>
  <si>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</si>
  <si>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</si>
  <si>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</si>
  <si>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</si>
  <si>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</si>
  <si>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</si>
  <si>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</si>
  <si>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</si>
  <si>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</si>
  <si>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</si>
  <si>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</si>
  <si>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PODER JUDICIAL DEL ESTADO DE GUANAJUATO (a)</t>
  </si>
  <si>
    <t>Del 01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</si>
</sst>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14" xfId="0" applyNumberFormat="1" applyFont="1" applyBorder="1" applyAlignment="1">
      <alignment vertical="center"/>
    </xf>
    <xf numFmtId="4" fontId="1" fillId="0" borderId="14" xfId="0" applyNumberFormat="1" applyFont="1" applyBorder="1"/>
    <xf numFmtId="44" fontId="0" fillId="0" borderId="0" xfId="4" applyFont="1"/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oneda" xfId="4" builtin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.villega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view="pageBreakPreview" zoomScale="76" zoomScaleNormal="76" zoomScaleSheetLayoutView="76" workbookViewId="0">
      <selection activeCell="B70" sqref="B70:G7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74" t="s">
        <v>2</v>
      </c>
      <c r="B1" s="75"/>
      <c r="C1" s="75"/>
      <c r="D1" s="75"/>
      <c r="E1" s="75"/>
      <c r="F1" s="75"/>
      <c r="G1" s="76"/>
    </row>
    <row r="2" spans="1:7" x14ac:dyDescent="0.25">
      <c r="A2" s="43" t="s">
        <v>184</v>
      </c>
      <c r="B2" s="44"/>
      <c r="C2" s="44"/>
      <c r="D2" s="44"/>
      <c r="E2" s="44"/>
      <c r="F2" s="44"/>
      <c r="G2" s="45"/>
    </row>
    <row r="3" spans="1:7" x14ac:dyDescent="0.25">
      <c r="A3" s="46" t="s">
        <v>3</v>
      </c>
      <c r="B3" s="47"/>
      <c r="C3" s="47"/>
      <c r="D3" s="47"/>
      <c r="E3" s="47"/>
      <c r="F3" s="47"/>
      <c r="G3" s="48"/>
    </row>
    <row r="4" spans="1:7" x14ac:dyDescent="0.25">
      <c r="A4" s="46" t="s">
        <v>185</v>
      </c>
      <c r="B4" s="47"/>
      <c r="C4" s="47"/>
      <c r="D4" s="47"/>
      <c r="E4" s="47"/>
      <c r="F4" s="47"/>
      <c r="G4" s="48"/>
    </row>
    <row r="5" spans="1:7" x14ac:dyDescent="0.25">
      <c r="A5" s="49" t="s">
        <v>0</v>
      </c>
      <c r="B5" s="50"/>
      <c r="C5" s="50"/>
      <c r="D5" s="50"/>
      <c r="E5" s="50"/>
      <c r="F5" s="50"/>
      <c r="G5" s="51"/>
    </row>
    <row r="6" spans="1:7" ht="41.45" customHeight="1" x14ac:dyDescent="0.25">
      <c r="A6" s="71" t="s">
        <v>4</v>
      </c>
      <c r="B6" s="73" t="s">
        <v>5</v>
      </c>
      <c r="C6" s="73"/>
      <c r="D6" s="73"/>
      <c r="E6" s="73"/>
      <c r="F6" s="73"/>
      <c r="G6" s="73" t="s">
        <v>6</v>
      </c>
    </row>
    <row r="7" spans="1:7" ht="30" x14ac:dyDescent="0.25">
      <c r="A7" s="72"/>
      <c r="B7" s="6" t="s">
        <v>7</v>
      </c>
      <c r="C7" s="3" t="s">
        <v>8</v>
      </c>
      <c r="D7" s="6" t="s">
        <v>9</v>
      </c>
      <c r="E7" s="6" t="s">
        <v>1</v>
      </c>
      <c r="F7" s="6" t="s">
        <v>10</v>
      </c>
      <c r="G7" s="73"/>
    </row>
    <row r="8" spans="1:7" x14ac:dyDescent="0.25">
      <c r="A8" s="7" t="s">
        <v>11</v>
      </c>
      <c r="B8" s="40"/>
      <c r="C8" s="40"/>
      <c r="D8" s="40"/>
      <c r="E8" s="40"/>
      <c r="F8" s="40"/>
      <c r="G8" s="40"/>
    </row>
    <row r="9" spans="1:7" x14ac:dyDescent="0.25">
      <c r="A9" s="19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f>F9-B9</f>
        <v>0</v>
      </c>
    </row>
    <row r="10" spans="1:7" x14ac:dyDescent="0.25">
      <c r="A10" s="19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19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 t="shared" ref="G11:G14" si="0">F11-B11</f>
        <v>0</v>
      </c>
    </row>
    <row r="12" spans="1:7" x14ac:dyDescent="0.25">
      <c r="A12" s="19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0"/>
        <v>0</v>
      </c>
    </row>
    <row r="13" spans="1:7" x14ac:dyDescent="0.25">
      <c r="A13" s="19" t="s">
        <v>16</v>
      </c>
      <c r="B13" s="14">
        <v>76491495</v>
      </c>
      <c r="C13" s="68">
        <v>0</v>
      </c>
      <c r="D13" s="68">
        <v>76491495</v>
      </c>
      <c r="E13" s="68">
        <v>51879423.920000002</v>
      </c>
      <c r="F13" s="68">
        <v>51879423.920000002</v>
      </c>
      <c r="G13" s="14">
        <v>-24612071.079999998</v>
      </c>
    </row>
    <row r="14" spans="1:7" x14ac:dyDescent="0.25">
      <c r="A14" s="19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t="shared" si="0"/>
        <v>0</v>
      </c>
    </row>
    <row r="15" spans="1:7" x14ac:dyDescent="0.25">
      <c r="A15" s="19" t="s">
        <v>18</v>
      </c>
      <c r="B15" s="68">
        <v>20162715</v>
      </c>
      <c r="C15" s="68">
        <v>0</v>
      </c>
      <c r="D15" s="68">
        <v>20162715</v>
      </c>
      <c r="E15" s="68">
        <v>4880650.09</v>
      </c>
      <c r="F15" s="68">
        <v>4880650.09</v>
      </c>
      <c r="G15" s="14">
        <v>-15282064.91</v>
      </c>
    </row>
    <row r="16" spans="1:7" x14ac:dyDescent="0.25">
      <c r="A16" s="41" t="s">
        <v>19</v>
      </c>
      <c r="B16" s="14">
        <f t="shared" ref="B16" si="1">SUM(B17:B27)</f>
        <v>0</v>
      </c>
      <c r="C16" s="14">
        <f t="shared" ref="C16:G16" si="2">SUM(C17:C27)</f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7" x14ac:dyDescent="0.25">
      <c r="A17" s="36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F17-B17</f>
        <v>0</v>
      </c>
    </row>
    <row r="18" spans="1:7" x14ac:dyDescent="0.25">
      <c r="A18" s="36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 t="shared" ref="G18:G27" si="3">F18-B18</f>
        <v>0</v>
      </c>
    </row>
    <row r="19" spans="1:7" x14ac:dyDescent="0.25">
      <c r="A19" s="36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 t="shared" si="3"/>
        <v>0</v>
      </c>
    </row>
    <row r="20" spans="1:7" x14ac:dyDescent="0.25">
      <c r="A20" s="36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f t="shared" si="3"/>
        <v>0</v>
      </c>
    </row>
    <row r="21" spans="1:7" x14ac:dyDescent="0.25">
      <c r="A21" s="36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3"/>
        <v>0</v>
      </c>
    </row>
    <row r="22" spans="1:7" x14ac:dyDescent="0.25">
      <c r="A22" s="36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 t="shared" si="3"/>
        <v>0</v>
      </c>
    </row>
    <row r="23" spans="1:7" x14ac:dyDescent="0.25">
      <c r="A23" s="36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 t="shared" si="3"/>
        <v>0</v>
      </c>
    </row>
    <row r="24" spans="1:7" x14ac:dyDescent="0.25">
      <c r="A24" s="36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 t="shared" si="3"/>
        <v>0</v>
      </c>
    </row>
    <row r="25" spans="1:7" x14ac:dyDescent="0.25">
      <c r="A25" s="36" t="s">
        <v>28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 t="shared" si="3"/>
        <v>0</v>
      </c>
    </row>
    <row r="26" spans="1:7" x14ac:dyDescent="0.25">
      <c r="A26" s="36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3"/>
        <v>0</v>
      </c>
    </row>
    <row r="27" spans="1:7" x14ac:dyDescent="0.25">
      <c r="A27" s="36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3"/>
        <v>0</v>
      </c>
    </row>
    <row r="28" spans="1:7" x14ac:dyDescent="0.25">
      <c r="A28" s="19" t="s">
        <v>31</v>
      </c>
      <c r="B28" s="14">
        <f t="shared" ref="B28" si="4">SUM(B29:B33)</f>
        <v>0</v>
      </c>
      <c r="C28" s="14">
        <f t="shared" ref="C28:G28" si="5">SUM(C29:C33)</f>
        <v>0</v>
      </c>
      <c r="D28" s="14">
        <f t="shared" si="5"/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</row>
    <row r="29" spans="1:7" x14ac:dyDescent="0.25">
      <c r="A29" s="36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F29-B29</f>
        <v>0</v>
      </c>
    </row>
    <row r="30" spans="1:7" x14ac:dyDescent="0.25">
      <c r="A30" s="36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ref="G30:G33" si="6">F30-B30</f>
        <v>0</v>
      </c>
    </row>
    <row r="31" spans="1:7" x14ac:dyDescent="0.25">
      <c r="A31" s="36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6"/>
        <v>0</v>
      </c>
    </row>
    <row r="32" spans="1:7" x14ac:dyDescent="0.25">
      <c r="A32" s="36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f t="shared" si="6"/>
        <v>0</v>
      </c>
    </row>
    <row r="33" spans="1:7" ht="14.45" customHeight="1" x14ac:dyDescent="0.25">
      <c r="A33" s="36" t="s">
        <v>36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f t="shared" si="6"/>
        <v>0</v>
      </c>
    </row>
    <row r="34" spans="1:7" ht="14.45" customHeight="1" x14ac:dyDescent="0.25">
      <c r="A34" s="19" t="s">
        <v>37</v>
      </c>
      <c r="B34" s="69">
        <v>2342676865</v>
      </c>
      <c r="C34" s="14">
        <v>0</v>
      </c>
      <c r="D34" s="14">
        <v>2342676865</v>
      </c>
      <c r="E34" s="14">
        <v>734757136.79999995</v>
      </c>
      <c r="F34" s="14">
        <v>734757136.79999995</v>
      </c>
      <c r="G34" s="14">
        <v>-1607919728.2</v>
      </c>
    </row>
    <row r="35" spans="1:7" ht="14.45" customHeight="1" x14ac:dyDescent="0.25">
      <c r="A35" s="19" t="s">
        <v>38</v>
      </c>
      <c r="B35" s="14">
        <f t="shared" ref="B35" si="7">B36</f>
        <v>0</v>
      </c>
      <c r="C35" s="14">
        <f t="shared" ref="C35:G35" si="8">C36</f>
        <v>0</v>
      </c>
      <c r="D35" s="14">
        <f t="shared" si="8"/>
        <v>0</v>
      </c>
      <c r="E35" s="14">
        <f t="shared" si="8"/>
        <v>0</v>
      </c>
      <c r="F35" s="14">
        <f t="shared" si="8"/>
        <v>0</v>
      </c>
      <c r="G35" s="14">
        <f t="shared" si="8"/>
        <v>0</v>
      </c>
    </row>
    <row r="36" spans="1:7" ht="14.45" customHeight="1" x14ac:dyDescent="0.25">
      <c r="A36" s="36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F36-B36</f>
        <v>0</v>
      </c>
    </row>
    <row r="37" spans="1:7" ht="14.45" customHeight="1" x14ac:dyDescent="0.25">
      <c r="A37" s="19" t="s">
        <v>40</v>
      </c>
      <c r="B37" s="14">
        <v>0</v>
      </c>
      <c r="C37" s="68">
        <v>789771533.67999995</v>
      </c>
      <c r="D37" s="68">
        <v>789771533.67999995</v>
      </c>
      <c r="E37" s="14">
        <v>0</v>
      </c>
      <c r="F37" s="14">
        <v>0</v>
      </c>
      <c r="G37" s="14">
        <v>0</v>
      </c>
    </row>
    <row r="38" spans="1:7" x14ac:dyDescent="0.25">
      <c r="A38" s="3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>F38-B38</f>
        <v>0</v>
      </c>
    </row>
    <row r="39" spans="1:7" x14ac:dyDescent="0.25">
      <c r="A39" s="36" t="s">
        <v>42</v>
      </c>
      <c r="B39" s="14">
        <v>0</v>
      </c>
      <c r="C39" s="68">
        <v>789771533.67999995</v>
      </c>
      <c r="D39" s="68">
        <v>789771533.67999995</v>
      </c>
      <c r="E39" s="14">
        <v>0</v>
      </c>
      <c r="F39" s="14">
        <v>0</v>
      </c>
      <c r="G39" s="14">
        <v>0</v>
      </c>
    </row>
    <row r="40" spans="1:7" x14ac:dyDescent="0.25">
      <c r="A40" s="13"/>
      <c r="B40" s="14"/>
      <c r="C40" s="14"/>
      <c r="D40" s="14"/>
      <c r="E40" s="14"/>
      <c r="F40" s="14"/>
      <c r="G40" s="14"/>
    </row>
    <row r="41" spans="1:7" x14ac:dyDescent="0.25">
      <c r="A41" s="1" t="s">
        <v>43</v>
      </c>
      <c r="B41" s="2">
        <f>SUM(B9,B10,B11,B12,B13,B14,B15,B16,B28,B34,B35,B37)</f>
        <v>2439331075</v>
      </c>
      <c r="C41" s="2">
        <f>SUM(C9,C10,C11,C12,C13,C14,C15,C16,C28,C34,C35,C37)</f>
        <v>789771533.67999995</v>
      </c>
      <c r="D41" s="2">
        <f>SUM(D9,D10,D11,D12,D13,D14,D15,D16,D28,D34,D35,D37)</f>
        <v>3229102608.6799998</v>
      </c>
      <c r="E41" s="2">
        <f>SUM(E9,E10,E11,E12,E13,E14,E15,E16,E28,E34,E35,E37)</f>
        <v>791517210.80999994</v>
      </c>
      <c r="F41" s="2">
        <f>SUM(F9,F10,F11,F12,F13,F14,F15,F16,F28,F34,F35,F37)</f>
        <v>791517210.80999994</v>
      </c>
      <c r="G41" s="2">
        <f t="shared" ref="G41" si="9">SUM(G9,G10,G11,G12,G13,G14,G15,G16,G28,G34,G35,G37)</f>
        <v>-1647813864.1900001</v>
      </c>
    </row>
    <row r="42" spans="1:7" x14ac:dyDescent="0.25">
      <c r="A42" s="1" t="s">
        <v>44</v>
      </c>
      <c r="B42" s="42"/>
      <c r="C42" s="42"/>
      <c r="D42" s="42"/>
      <c r="E42" s="42"/>
      <c r="F42" s="42"/>
      <c r="G42" s="2">
        <f>IF(G41&gt;0,G41,0)</f>
        <v>0</v>
      </c>
    </row>
    <row r="43" spans="1:7" x14ac:dyDescent="0.25">
      <c r="A43" s="13"/>
      <c r="B43" s="15"/>
      <c r="C43" s="15"/>
      <c r="D43" s="15"/>
      <c r="E43" s="15"/>
      <c r="F43" s="15"/>
      <c r="G43" s="15"/>
    </row>
    <row r="44" spans="1:7" x14ac:dyDescent="0.25">
      <c r="A44" s="1" t="s">
        <v>45</v>
      </c>
      <c r="B44" s="15"/>
      <c r="C44" s="15"/>
      <c r="D44" s="15"/>
      <c r="E44" s="15"/>
      <c r="F44" s="15"/>
      <c r="G44" s="15"/>
    </row>
    <row r="45" spans="1:7" x14ac:dyDescent="0.25">
      <c r="A45" s="19" t="s">
        <v>46</v>
      </c>
      <c r="B45" s="14">
        <f t="shared" ref="B45:G45" si="10">SUM(B46:B53)</f>
        <v>0</v>
      </c>
      <c r="C45" s="14">
        <f t="shared" si="10"/>
        <v>0</v>
      </c>
      <c r="D45" s="14">
        <f t="shared" si="10"/>
        <v>0</v>
      </c>
      <c r="E45" s="14">
        <f t="shared" si="10"/>
        <v>0</v>
      </c>
      <c r="F45" s="14">
        <f t="shared" si="10"/>
        <v>0</v>
      </c>
      <c r="G45" s="14">
        <f t="shared" si="10"/>
        <v>0</v>
      </c>
    </row>
    <row r="46" spans="1:7" x14ac:dyDescent="0.25">
      <c r="A46" s="37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>F46-B46</f>
        <v>0</v>
      </c>
    </row>
    <row r="47" spans="1:7" x14ac:dyDescent="0.25">
      <c r="A47" s="37" t="s">
        <v>48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ref="G47:G52" si="11">F47-B47</f>
        <v>0</v>
      </c>
    </row>
    <row r="48" spans="1:7" x14ac:dyDescent="0.25">
      <c r="A48" s="37" t="s">
        <v>49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f t="shared" si="11"/>
        <v>0</v>
      </c>
    </row>
    <row r="49" spans="1:7" ht="30" x14ac:dyDescent="0.25">
      <c r="A49" s="37" t="s">
        <v>50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f t="shared" si="11"/>
        <v>0</v>
      </c>
    </row>
    <row r="50" spans="1:7" x14ac:dyDescent="0.25">
      <c r="A50" s="37" t="s">
        <v>51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si="11"/>
        <v>0</v>
      </c>
    </row>
    <row r="51" spans="1:7" x14ac:dyDescent="0.25">
      <c r="A51" s="37" t="s">
        <v>52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11"/>
        <v>0</v>
      </c>
    </row>
    <row r="52" spans="1:7" ht="30" x14ac:dyDescent="0.25">
      <c r="A52" s="38" t="s">
        <v>53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 t="shared" si="11"/>
        <v>0</v>
      </c>
    </row>
    <row r="53" spans="1:7" x14ac:dyDescent="0.25">
      <c r="A53" s="36" t="s">
        <v>54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>F53-B53</f>
        <v>0</v>
      </c>
    </row>
    <row r="54" spans="1:7" x14ac:dyDescent="0.25">
      <c r="A54" s="19" t="s">
        <v>55</v>
      </c>
      <c r="B54" s="14">
        <f t="shared" ref="B54:G54" si="12">SUM(B55:B58)</f>
        <v>0</v>
      </c>
      <c r="C54" s="14">
        <f t="shared" si="12"/>
        <v>0</v>
      </c>
      <c r="D54" s="14">
        <f t="shared" si="12"/>
        <v>0</v>
      </c>
      <c r="E54" s="14">
        <f t="shared" si="12"/>
        <v>0</v>
      </c>
      <c r="F54" s="14">
        <f t="shared" si="12"/>
        <v>0</v>
      </c>
      <c r="G54" s="14">
        <f t="shared" si="12"/>
        <v>0</v>
      </c>
    </row>
    <row r="55" spans="1:7" x14ac:dyDescent="0.25">
      <c r="A55" s="38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>F55-B55</f>
        <v>0</v>
      </c>
    </row>
    <row r="56" spans="1:7" x14ac:dyDescent="0.25">
      <c r="A56" s="37" t="s">
        <v>57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 t="shared" ref="G56:G58" si="13">F56-B56</f>
        <v>0</v>
      </c>
    </row>
    <row r="57" spans="1:7" x14ac:dyDescent="0.25">
      <c r="A57" s="37" t="s">
        <v>58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13"/>
        <v>0</v>
      </c>
    </row>
    <row r="58" spans="1:7" x14ac:dyDescent="0.25">
      <c r="A58" s="38" t="s">
        <v>59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f t="shared" si="13"/>
        <v>0</v>
      </c>
    </row>
    <row r="59" spans="1:7" x14ac:dyDescent="0.25">
      <c r="A59" s="19" t="s">
        <v>60</v>
      </c>
      <c r="B59" s="14">
        <f t="shared" ref="B59:G59" si="14">SUM(B60:B61)</f>
        <v>0</v>
      </c>
      <c r="C59" s="14">
        <f t="shared" si="14"/>
        <v>0</v>
      </c>
      <c r="D59" s="14">
        <f t="shared" si="14"/>
        <v>0</v>
      </c>
      <c r="E59" s="14">
        <f t="shared" si="14"/>
        <v>0</v>
      </c>
      <c r="F59" s="14">
        <f t="shared" si="14"/>
        <v>0</v>
      </c>
      <c r="G59" s="14">
        <f t="shared" si="14"/>
        <v>0</v>
      </c>
    </row>
    <row r="60" spans="1:7" x14ac:dyDescent="0.25">
      <c r="A60" s="37" t="s">
        <v>61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>F60-B60</f>
        <v>0</v>
      </c>
    </row>
    <row r="61" spans="1:7" x14ac:dyDescent="0.25">
      <c r="A61" s="37" t="s">
        <v>62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ref="G61:G63" si="15">F61-B61</f>
        <v>0</v>
      </c>
    </row>
    <row r="62" spans="1:7" x14ac:dyDescent="0.25">
      <c r="A62" s="19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si="15"/>
        <v>0</v>
      </c>
    </row>
    <row r="63" spans="1:7" x14ac:dyDescent="0.25">
      <c r="A63" s="19" t="s">
        <v>64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 t="shared" si="15"/>
        <v>0</v>
      </c>
    </row>
    <row r="64" spans="1:7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" t="s">
        <v>65</v>
      </c>
      <c r="B65" s="2">
        <f t="shared" ref="B65:G65" si="16">B45+B54+B59+B62+B63</f>
        <v>0</v>
      </c>
      <c r="C65" s="2">
        <f t="shared" si="16"/>
        <v>0</v>
      </c>
      <c r="D65" s="2">
        <f t="shared" si="16"/>
        <v>0</v>
      </c>
      <c r="E65" s="2">
        <f t="shared" si="16"/>
        <v>0</v>
      </c>
      <c r="F65" s="2">
        <f t="shared" si="16"/>
        <v>0</v>
      </c>
      <c r="G65" s="2">
        <f t="shared" si="16"/>
        <v>0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" t="s">
        <v>66</v>
      </c>
      <c r="B67" s="2">
        <f t="shared" ref="B67:G67" si="17">B68</f>
        <v>0</v>
      </c>
      <c r="C67" s="2">
        <f t="shared" si="17"/>
        <v>0</v>
      </c>
      <c r="D67" s="2">
        <f t="shared" si="17"/>
        <v>0</v>
      </c>
      <c r="E67" s="2">
        <f t="shared" si="17"/>
        <v>0</v>
      </c>
      <c r="F67" s="2">
        <f t="shared" si="17"/>
        <v>0</v>
      </c>
      <c r="G67" s="2">
        <f t="shared" si="17"/>
        <v>0</v>
      </c>
    </row>
    <row r="68" spans="1:7" x14ac:dyDescent="0.25">
      <c r="A68" s="19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" t="s">
        <v>68</v>
      </c>
      <c r="B70" s="2">
        <f t="shared" ref="B70:G70" si="18">B41+B65+B67</f>
        <v>2439331075</v>
      </c>
      <c r="C70" s="2">
        <f t="shared" si="18"/>
        <v>789771533.67999995</v>
      </c>
      <c r="D70" s="2">
        <f t="shared" si="18"/>
        <v>3229102608.6799998</v>
      </c>
      <c r="E70" s="2">
        <f t="shared" si="18"/>
        <v>791517210.80999994</v>
      </c>
      <c r="F70" s="2">
        <f t="shared" si="18"/>
        <v>791517210.80999994</v>
      </c>
      <c r="G70" s="2">
        <f t="shared" si="18"/>
        <v>-1647813864.1900001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" t="s">
        <v>69</v>
      </c>
      <c r="B72" s="15"/>
      <c r="C72" s="15"/>
      <c r="D72" s="15"/>
      <c r="E72" s="15"/>
      <c r="F72" s="15"/>
      <c r="G72" s="15"/>
    </row>
    <row r="73" spans="1:7" ht="30" x14ac:dyDescent="0.25">
      <c r="A73" s="28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>F73-B73</f>
        <v>0</v>
      </c>
    </row>
    <row r="74" spans="1:7" ht="30" x14ac:dyDescent="0.25">
      <c r="A74" s="28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>F74-B74</f>
        <v>0</v>
      </c>
    </row>
    <row r="75" spans="1:7" x14ac:dyDescent="0.25">
      <c r="A75" s="5" t="s">
        <v>72</v>
      </c>
      <c r="B75" s="2">
        <f t="shared" ref="B75:G75" si="19">B73+B74</f>
        <v>0</v>
      </c>
      <c r="C75" s="2">
        <f t="shared" si="19"/>
        <v>0</v>
      </c>
      <c r="D75" s="2">
        <f t="shared" si="19"/>
        <v>0</v>
      </c>
      <c r="E75" s="2">
        <f t="shared" si="19"/>
        <v>0</v>
      </c>
      <c r="F75" s="2">
        <f t="shared" si="19"/>
        <v>0</v>
      </c>
      <c r="G75" s="2">
        <f t="shared" si="19"/>
        <v>0</v>
      </c>
    </row>
    <row r="76" spans="1:7" x14ac:dyDescent="0.25">
      <c r="A76" s="17"/>
      <c r="B76" s="39"/>
      <c r="C76" s="39"/>
      <c r="D76" s="39"/>
      <c r="E76" s="39"/>
      <c r="F76" s="39"/>
      <c r="G76" s="39"/>
    </row>
    <row r="78" spans="1:7" x14ac:dyDescent="0.25">
      <c r="B78" s="70"/>
      <c r="C78" s="70"/>
      <c r="D78" s="70"/>
      <c r="E78" s="70"/>
      <c r="F78" s="70"/>
      <c r="G78" s="70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4" orientation="landscape" horizontalDpi="4294967295" verticalDpi="4294967295" r:id="rId1"/>
  <ignoredErrors>
    <ignoredError sqref="C16:F27 B40:F58 B60:F75 G9 G60:G76 G55:G58 G38 C29:F33 C35:F36 C38:F38 G11:G12 G14 G40:G53" unlockedFormula="1"/>
    <ignoredError sqref="C28:F28 B59:F59" formulaRange="1" unlockedFormula="1"/>
    <ignoredError sqref="G59 G54 G16:G33 G35:G3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79" t="s">
        <v>73</v>
      </c>
      <c r="B1" s="79"/>
      <c r="C1" s="79"/>
      <c r="D1" s="79"/>
      <c r="E1" s="79"/>
      <c r="F1" s="79"/>
      <c r="G1" s="79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74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75</v>
      </c>
      <c r="B5" s="61"/>
      <c r="C5" s="61"/>
      <c r="D5" s="61"/>
      <c r="E5" s="61"/>
      <c r="F5" s="61"/>
      <c r="G5" s="62"/>
    </row>
    <row r="6" spans="1:7" x14ac:dyDescent="0.25">
      <c r="A6" s="77" t="s">
        <v>76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83.25" customHeight="1" x14ac:dyDescent="0.25">
      <c r="A7" s="78"/>
      <c r="B7" s="31" t="s">
        <v>77</v>
      </c>
      <c r="C7" s="78"/>
      <c r="D7" s="78"/>
      <c r="E7" s="78"/>
      <c r="F7" s="78"/>
      <c r="G7" s="78"/>
    </row>
    <row r="8" spans="1:7" ht="30" x14ac:dyDescent="0.25">
      <c r="A8" s="32" t="s">
        <v>78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84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88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89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69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91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0" t="s">
        <v>92</v>
      </c>
      <c r="B1" s="80"/>
      <c r="C1" s="80"/>
      <c r="D1" s="80"/>
      <c r="E1" s="80"/>
      <c r="F1" s="80"/>
      <c r="G1" s="8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93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75</v>
      </c>
      <c r="B5" s="47"/>
      <c r="C5" s="47"/>
      <c r="D5" s="47"/>
      <c r="E5" s="47"/>
      <c r="F5" s="47"/>
      <c r="G5" s="48"/>
    </row>
    <row r="6" spans="1:7" x14ac:dyDescent="0.25">
      <c r="A6" s="81" t="s">
        <v>94</v>
      </c>
      <c r="B6" s="9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57.75" customHeight="1" x14ac:dyDescent="0.25">
      <c r="A7" s="82"/>
      <c r="B7" s="10" t="s">
        <v>77</v>
      </c>
      <c r="C7" s="78"/>
      <c r="D7" s="78"/>
      <c r="E7" s="78"/>
      <c r="F7" s="78"/>
      <c r="G7" s="78"/>
    </row>
    <row r="8" spans="1:7" x14ac:dyDescent="0.25">
      <c r="A8" s="7" t="s">
        <v>95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98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105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107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0" t="s">
        <v>108</v>
      </c>
      <c r="B1" s="80"/>
      <c r="C1" s="80"/>
      <c r="D1" s="80"/>
      <c r="E1" s="80"/>
      <c r="F1" s="80"/>
      <c r="G1" s="8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109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4" t="s">
        <v>76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f>+F5+1</f>
        <v>2022</v>
      </c>
    </row>
    <row r="6" spans="1:7" ht="32.25" x14ac:dyDescent="0.25">
      <c r="A6" s="85"/>
      <c r="B6" s="87"/>
      <c r="C6" s="87"/>
      <c r="D6" s="87"/>
      <c r="E6" s="87"/>
      <c r="F6" s="87"/>
      <c r="G6" s="10" t="s">
        <v>110</v>
      </c>
    </row>
    <row r="7" spans="1:7" x14ac:dyDescent="0.25">
      <c r="A7" s="23" t="s">
        <v>78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84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88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128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69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130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3" t="s">
        <v>131</v>
      </c>
      <c r="B39" s="83"/>
      <c r="C39" s="83"/>
      <c r="D39" s="83"/>
      <c r="E39" s="83"/>
      <c r="F39" s="83"/>
      <c r="G39" s="83"/>
    </row>
    <row r="40" spans="1:7" x14ac:dyDescent="0.25">
      <c r="A40" s="83" t="s">
        <v>132</v>
      </c>
      <c r="B40" s="83"/>
      <c r="C40" s="83"/>
      <c r="D40" s="83"/>
      <c r="E40" s="83"/>
      <c r="F40" s="83"/>
      <c r="G40" s="8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0" t="s">
        <v>133</v>
      </c>
      <c r="B1" s="80"/>
      <c r="C1" s="80"/>
      <c r="D1" s="80"/>
      <c r="E1" s="80"/>
      <c r="F1" s="80"/>
      <c r="G1" s="8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134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88" t="s">
        <v>94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9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0" t="s">
        <v>135</v>
      </c>
    </row>
    <row r="7" spans="1:7" x14ac:dyDescent="0.25">
      <c r="A7" s="7" t="s">
        <v>95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99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105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136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3" t="s">
        <v>131</v>
      </c>
      <c r="B32" s="83"/>
      <c r="C32" s="83"/>
      <c r="D32" s="83"/>
      <c r="E32" s="83"/>
      <c r="F32" s="83"/>
      <c r="G32" s="83"/>
    </row>
    <row r="33" spans="1:7" x14ac:dyDescent="0.25">
      <c r="A33" s="83" t="s">
        <v>132</v>
      </c>
      <c r="B33" s="83"/>
      <c r="C33" s="83"/>
      <c r="D33" s="83"/>
      <c r="E33" s="83"/>
      <c r="F33" s="83"/>
      <c r="G33" s="8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0" t="s">
        <v>137</v>
      </c>
      <c r="B1" s="90"/>
      <c r="C1" s="90"/>
      <c r="D1" s="90"/>
      <c r="E1" s="90"/>
      <c r="F1" s="90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138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139</v>
      </c>
      <c r="C4" s="53" t="s">
        <v>140</v>
      </c>
      <c r="D4" s="53" t="s">
        <v>141</v>
      </c>
      <c r="E4" s="53" t="s">
        <v>142</v>
      </c>
      <c r="F4" s="53" t="s">
        <v>143</v>
      </c>
    </row>
    <row r="5" spans="1:6" ht="12.75" customHeight="1" x14ac:dyDescent="0.25">
      <c r="A5" s="5" t="s">
        <v>144</v>
      </c>
      <c r="B5" s="16"/>
      <c r="C5" s="16"/>
      <c r="D5" s="16"/>
      <c r="E5" s="16"/>
      <c r="F5" s="16"/>
    </row>
    <row r="6" spans="1:6" ht="30" x14ac:dyDescent="0.25">
      <c r="A6" s="20" t="s">
        <v>145</v>
      </c>
      <c r="B6" s="21"/>
      <c r="C6" s="21"/>
      <c r="D6" s="21"/>
      <c r="E6" s="21"/>
      <c r="F6" s="21"/>
    </row>
    <row r="7" spans="1:6" ht="15" x14ac:dyDescent="0.25">
      <c r="A7" s="20" t="s">
        <v>146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147</v>
      </c>
      <c r="B9" s="13"/>
      <c r="C9" s="13"/>
      <c r="D9" s="13"/>
      <c r="E9" s="13"/>
      <c r="F9" s="13"/>
    </row>
    <row r="10" spans="1:6" ht="15" x14ac:dyDescent="0.25">
      <c r="A10" s="20" t="s">
        <v>148</v>
      </c>
      <c r="B10" s="21"/>
      <c r="C10" s="21"/>
      <c r="D10" s="21"/>
      <c r="E10" s="21"/>
      <c r="F10" s="21"/>
    </row>
    <row r="11" spans="1:6" ht="15" x14ac:dyDescent="0.25">
      <c r="A11" s="37" t="s">
        <v>149</v>
      </c>
      <c r="B11" s="21"/>
      <c r="C11" s="21"/>
      <c r="D11" s="21"/>
      <c r="E11" s="21"/>
      <c r="F11" s="21"/>
    </row>
    <row r="12" spans="1:6" ht="15" x14ac:dyDescent="0.25">
      <c r="A12" s="37" t="s">
        <v>150</v>
      </c>
      <c r="B12" s="21"/>
      <c r="C12" s="21"/>
      <c r="D12" s="21"/>
      <c r="E12" s="21"/>
      <c r="F12" s="21"/>
    </row>
    <row r="13" spans="1:6" ht="15" x14ac:dyDescent="0.25">
      <c r="A13" s="37" t="s">
        <v>151</v>
      </c>
      <c r="B13" s="21"/>
      <c r="C13" s="21"/>
      <c r="D13" s="21"/>
      <c r="E13" s="21"/>
      <c r="F13" s="21"/>
    </row>
    <row r="14" spans="1:6" ht="15" x14ac:dyDescent="0.25">
      <c r="A14" s="20" t="s">
        <v>152</v>
      </c>
      <c r="B14" s="21"/>
      <c r="C14" s="21"/>
      <c r="D14" s="21"/>
      <c r="E14" s="21"/>
      <c r="F14" s="21"/>
    </row>
    <row r="15" spans="1:6" ht="15" x14ac:dyDescent="0.25">
      <c r="A15" s="37" t="s">
        <v>149</v>
      </c>
      <c r="B15" s="21"/>
      <c r="C15" s="21"/>
      <c r="D15" s="21"/>
      <c r="E15" s="21"/>
      <c r="F15" s="21"/>
    </row>
    <row r="16" spans="1:6" ht="15" x14ac:dyDescent="0.25">
      <c r="A16" s="37" t="s">
        <v>150</v>
      </c>
      <c r="B16" s="21"/>
      <c r="C16" s="21"/>
      <c r="D16" s="21"/>
      <c r="E16" s="21"/>
      <c r="F16" s="21"/>
    </row>
    <row r="17" spans="1:6" ht="15" x14ac:dyDescent="0.25">
      <c r="A17" s="37" t="s">
        <v>151</v>
      </c>
      <c r="B17" s="21"/>
      <c r="C17" s="21"/>
      <c r="D17" s="21"/>
      <c r="E17" s="21"/>
      <c r="F17" s="21"/>
    </row>
    <row r="18" spans="1:6" ht="15" x14ac:dyDescent="0.25">
      <c r="A18" s="20" t="s">
        <v>153</v>
      </c>
      <c r="B18" s="54"/>
      <c r="C18" s="21"/>
      <c r="D18" s="21"/>
      <c r="E18" s="21"/>
      <c r="F18" s="21"/>
    </row>
    <row r="19" spans="1:6" ht="15" x14ac:dyDescent="0.25">
      <c r="A19" s="20" t="s">
        <v>154</v>
      </c>
      <c r="B19" s="21"/>
      <c r="C19" s="21"/>
      <c r="D19" s="21"/>
      <c r="E19" s="21"/>
      <c r="F19" s="21"/>
    </row>
    <row r="20" spans="1:6" ht="30" x14ac:dyDescent="0.25">
      <c r="A20" s="20" t="s">
        <v>155</v>
      </c>
      <c r="B20" s="55"/>
      <c r="C20" s="55"/>
      <c r="D20" s="55"/>
      <c r="E20" s="55"/>
      <c r="F20" s="55"/>
    </row>
    <row r="21" spans="1:6" ht="30" x14ac:dyDescent="0.25">
      <c r="A21" s="20" t="s">
        <v>156</v>
      </c>
      <c r="B21" s="55"/>
      <c r="C21" s="55"/>
      <c r="D21" s="55"/>
      <c r="E21" s="55"/>
      <c r="F21" s="55"/>
    </row>
    <row r="22" spans="1:6" ht="30" x14ac:dyDescent="0.25">
      <c r="A22" s="20" t="s">
        <v>157</v>
      </c>
      <c r="B22" s="55"/>
      <c r="C22" s="55"/>
      <c r="D22" s="55"/>
      <c r="E22" s="55"/>
      <c r="F22" s="55"/>
    </row>
    <row r="23" spans="1:6" ht="15" x14ac:dyDescent="0.25">
      <c r="A23" s="20" t="s">
        <v>158</v>
      </c>
      <c r="B23" s="55"/>
      <c r="C23" s="55"/>
      <c r="D23" s="55"/>
      <c r="E23" s="55"/>
      <c r="F23" s="55"/>
    </row>
    <row r="24" spans="1:6" ht="15" x14ac:dyDescent="0.25">
      <c r="A24" s="20" t="s">
        <v>159</v>
      </c>
      <c r="B24" s="56"/>
      <c r="C24" s="21"/>
      <c r="D24" s="21"/>
      <c r="E24" s="21"/>
      <c r="F24" s="21"/>
    </row>
    <row r="25" spans="1:6" ht="15" x14ac:dyDescent="0.25">
      <c r="A25" s="20" t="s">
        <v>160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161</v>
      </c>
      <c r="B27" s="13"/>
      <c r="C27" s="13"/>
      <c r="D27" s="13"/>
      <c r="E27" s="13"/>
      <c r="F27" s="13"/>
    </row>
    <row r="28" spans="1:6" ht="15" x14ac:dyDescent="0.25">
      <c r="A28" s="20" t="s">
        <v>162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163</v>
      </c>
      <c r="B30" s="13"/>
      <c r="C30" s="13"/>
      <c r="D30" s="13"/>
      <c r="E30" s="13"/>
      <c r="F30" s="13"/>
    </row>
    <row r="31" spans="1:6" ht="15" x14ac:dyDescent="0.25">
      <c r="A31" s="20" t="s">
        <v>148</v>
      </c>
      <c r="B31" s="21"/>
      <c r="C31" s="21"/>
      <c r="D31" s="21"/>
      <c r="E31" s="21"/>
      <c r="F31" s="21"/>
    </row>
    <row r="32" spans="1:6" ht="15" x14ac:dyDescent="0.25">
      <c r="A32" s="20" t="s">
        <v>152</v>
      </c>
      <c r="B32" s="21"/>
      <c r="C32" s="21"/>
      <c r="D32" s="21"/>
      <c r="E32" s="21"/>
      <c r="F32" s="21"/>
    </row>
    <row r="33" spans="1:6" ht="15" x14ac:dyDescent="0.25">
      <c r="A33" s="20" t="s">
        <v>164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165</v>
      </c>
      <c r="B35" s="13"/>
      <c r="C35" s="13"/>
      <c r="D35" s="13"/>
      <c r="E35" s="13"/>
      <c r="F35" s="13"/>
    </row>
    <row r="36" spans="1:6" ht="15" x14ac:dyDescent="0.25">
      <c r="A36" s="20" t="s">
        <v>166</v>
      </c>
      <c r="B36" s="21"/>
      <c r="C36" s="21"/>
      <c r="D36" s="21"/>
      <c r="E36" s="21"/>
      <c r="F36" s="21"/>
    </row>
    <row r="37" spans="1:6" ht="15" x14ac:dyDescent="0.25">
      <c r="A37" s="20" t="s">
        <v>167</v>
      </c>
      <c r="B37" s="21"/>
      <c r="C37" s="21"/>
      <c r="D37" s="21"/>
      <c r="E37" s="21"/>
      <c r="F37" s="21"/>
    </row>
    <row r="38" spans="1:6" ht="15" x14ac:dyDescent="0.25">
      <c r="A38" s="20" t="s">
        <v>168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169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170</v>
      </c>
      <c r="B42" s="13"/>
      <c r="C42" s="13"/>
      <c r="D42" s="13"/>
      <c r="E42" s="13"/>
      <c r="F42" s="13"/>
    </row>
    <row r="43" spans="1:6" ht="15" x14ac:dyDescent="0.25">
      <c r="A43" s="20" t="s">
        <v>171</v>
      </c>
      <c r="B43" s="21"/>
      <c r="C43" s="21"/>
      <c r="D43" s="21"/>
      <c r="E43" s="21"/>
      <c r="F43" s="21"/>
    </row>
    <row r="44" spans="1:6" ht="15" x14ac:dyDescent="0.25">
      <c r="A44" s="20" t="s">
        <v>172</v>
      </c>
      <c r="B44" s="21"/>
      <c r="C44" s="21"/>
      <c r="D44" s="21"/>
      <c r="E44" s="21"/>
      <c r="F44" s="21"/>
    </row>
    <row r="45" spans="1:6" ht="15" x14ac:dyDescent="0.25">
      <c r="A45" s="20" t="s">
        <v>173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174</v>
      </c>
      <c r="B47" s="13"/>
      <c r="C47" s="13"/>
      <c r="D47" s="13"/>
      <c r="E47" s="13"/>
      <c r="F47" s="13"/>
    </row>
    <row r="48" spans="1:6" ht="15" x14ac:dyDescent="0.25">
      <c r="A48" s="20" t="s">
        <v>172</v>
      </c>
      <c r="B48" s="55"/>
      <c r="C48" s="55"/>
      <c r="D48" s="55"/>
      <c r="E48" s="55"/>
      <c r="F48" s="55"/>
    </row>
    <row r="49" spans="1:6" ht="15" x14ac:dyDescent="0.25">
      <c r="A49" s="20" t="s">
        <v>173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175</v>
      </c>
      <c r="B51" s="13"/>
      <c r="C51" s="13"/>
      <c r="D51" s="13"/>
      <c r="E51" s="13"/>
      <c r="F51" s="13"/>
    </row>
    <row r="52" spans="1:6" ht="15" x14ac:dyDescent="0.25">
      <c r="A52" s="20" t="s">
        <v>172</v>
      </c>
      <c r="B52" s="21"/>
      <c r="C52" s="21"/>
      <c r="D52" s="21"/>
      <c r="E52" s="21"/>
      <c r="F52" s="21"/>
    </row>
    <row r="53" spans="1:6" ht="15" x14ac:dyDescent="0.25">
      <c r="A53" s="20" t="s">
        <v>173</v>
      </c>
      <c r="B53" s="21"/>
      <c r="C53" s="21"/>
      <c r="D53" s="21"/>
      <c r="E53" s="21"/>
      <c r="F53" s="21"/>
    </row>
    <row r="54" spans="1:6" ht="15" x14ac:dyDescent="0.25">
      <c r="A54" s="20" t="s">
        <v>176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177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172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173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178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179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180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181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182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183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EBBC2-F909-4CE5-A4CD-8F7A8620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5</vt:lpstr>
      <vt:lpstr>7a</vt:lpstr>
      <vt:lpstr>7b</vt:lpstr>
      <vt:lpstr>7c</vt:lpstr>
      <vt:lpstr>7d</vt:lpstr>
      <vt:lpstr>F8_IEA</vt:lpstr>
      <vt:lpstr>'Formato 5'!Títulos_a_imprimir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Berenice Villegas</cp:lastModifiedBy>
  <cp:revision/>
  <cp:lastPrinted>2023-10-10T18:55:55Z</cp:lastPrinted>
  <dcterms:created xsi:type="dcterms:W3CDTF">2023-03-16T22:14:51Z</dcterms:created>
  <dcterms:modified xsi:type="dcterms:W3CDTF">2024-04-08T18:00:52Z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