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J\Formatos para Marcos Anual\anuales\"/>
    </mc:Choice>
  </mc:AlternateContent>
  <xr:revisionPtr revIDLastSave="0" documentId="13_ncr:1_{F6569363-B65E-4396-B198-F9A8802A95D6}" xr6:coauthVersionLast="47" xr6:coauthVersionMax="47" xr10:uidLastSave="{00000000-0000-0000-0000-000000000000}"/>
  <bookViews>
    <workbookView xWindow="-120" yWindow="-120" windowWidth="29040" windowHeight="15720" tabRatio="24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26" i="1" l="1"/>
  <c r="C6" i="1" s="1"/>
  <c r="E26" i="1"/>
  <c r="I26" i="1"/>
  <c r="M26" i="1"/>
  <c r="C72" i="1"/>
  <c r="D72" i="1"/>
  <c r="E72" i="1"/>
  <c r="F72" i="1"/>
  <c r="G72" i="1"/>
  <c r="H72" i="1"/>
  <c r="I72" i="1"/>
  <c r="J72" i="1"/>
  <c r="K72" i="1"/>
  <c r="L72" i="1"/>
  <c r="M72" i="1"/>
  <c r="N72" i="1"/>
  <c r="C68" i="1"/>
  <c r="D68" i="1"/>
  <c r="E68" i="1"/>
  <c r="F68" i="1"/>
  <c r="G68" i="1"/>
  <c r="H68" i="1"/>
  <c r="I68" i="1"/>
  <c r="J68" i="1"/>
  <c r="K68" i="1"/>
  <c r="L68" i="1"/>
  <c r="M68" i="1"/>
  <c r="N68" i="1"/>
  <c r="C56" i="1"/>
  <c r="D56" i="1"/>
  <c r="E56" i="1"/>
  <c r="F56" i="1"/>
  <c r="G56" i="1"/>
  <c r="H56" i="1"/>
  <c r="I56" i="1"/>
  <c r="J56" i="1"/>
  <c r="K56" i="1"/>
  <c r="L56" i="1"/>
  <c r="M56" i="1"/>
  <c r="N56" i="1"/>
  <c r="C46" i="1"/>
  <c r="D46" i="1"/>
  <c r="E46" i="1"/>
  <c r="F46" i="1"/>
  <c r="G46" i="1"/>
  <c r="H46" i="1"/>
  <c r="I46" i="1"/>
  <c r="J46" i="1"/>
  <c r="K46" i="1"/>
  <c r="L46" i="1"/>
  <c r="M46" i="1"/>
  <c r="N46" i="1"/>
  <c r="C36" i="1"/>
  <c r="D36" i="1"/>
  <c r="E36" i="1"/>
  <c r="F36" i="1"/>
  <c r="G36" i="1"/>
  <c r="H36" i="1"/>
  <c r="I36" i="1"/>
  <c r="J36" i="1"/>
  <c r="K36" i="1"/>
  <c r="L36" i="1"/>
  <c r="M36" i="1"/>
  <c r="N36" i="1"/>
  <c r="D26" i="1"/>
  <c r="F26" i="1"/>
  <c r="G26" i="1"/>
  <c r="H26" i="1"/>
  <c r="J26" i="1"/>
  <c r="K26" i="1"/>
  <c r="L26" i="1"/>
  <c r="L6" i="1" s="1"/>
  <c r="N26" i="1"/>
  <c r="C16" i="1"/>
  <c r="D16" i="1"/>
  <c r="E16" i="1"/>
  <c r="F16" i="1"/>
  <c r="G16" i="1"/>
  <c r="H16" i="1"/>
  <c r="I16" i="1"/>
  <c r="J16" i="1"/>
  <c r="K16" i="1"/>
  <c r="L16" i="1"/>
  <c r="M16" i="1"/>
  <c r="N16" i="1"/>
  <c r="C8" i="1"/>
  <c r="D8" i="1"/>
  <c r="E8" i="1"/>
  <c r="F8" i="1"/>
  <c r="G8" i="1"/>
  <c r="H8" i="1"/>
  <c r="I8" i="1"/>
  <c r="J8" i="1"/>
  <c r="K8" i="1"/>
  <c r="L8" i="1"/>
  <c r="M8" i="1"/>
  <c r="N8" i="1"/>
  <c r="B72" i="1"/>
  <c r="B68" i="1"/>
  <c r="C60" i="1"/>
  <c r="D60" i="1"/>
  <c r="E60" i="1"/>
  <c r="F60" i="1"/>
  <c r="G60" i="1"/>
  <c r="H60" i="1"/>
  <c r="I60" i="1"/>
  <c r="J60" i="1"/>
  <c r="K60" i="1"/>
  <c r="L60" i="1"/>
  <c r="M60" i="1"/>
  <c r="N60" i="1"/>
  <c r="B60" i="1"/>
  <c r="B56" i="1"/>
  <c r="B46" i="1"/>
  <c r="B36" i="1"/>
  <c r="B26" i="1"/>
  <c r="B16" i="1"/>
  <c r="F6" i="1" l="1"/>
  <c r="G6" i="1"/>
  <c r="J6" i="1"/>
  <c r="H6" i="1"/>
  <c r="E6" i="1"/>
  <c r="N6" i="1"/>
  <c r="D6" i="1"/>
  <c r="M6" i="1"/>
  <c r="I6" i="1"/>
  <c r="K6" i="1"/>
  <c r="B6" i="1"/>
</calcChain>
</file>

<file path=xl/sharedStrings.xml><?xml version="1.0" encoding="utf-8"?>
<sst xmlns="http://schemas.openxmlformats.org/spreadsheetml/2006/main" count="89" uniqueCount="89">
  <si>
    <t>PODER JUDICIAL DEL ESTADO DE GUANAJUATO</t>
  </si>
  <si>
    <t>CALENDARIO DE PRESUPUESTO DE EGRESOS DEL EJERCICIO FISCAL 2025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</si>
  <si>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</si>
  <si>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</si>
  <si>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</si>
  <si>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</si>
  <si>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</si>
  <si>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</si>
  <si>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</si>
  <si>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</si>
  <si>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</si>
  <si>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</si>
  <si>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</si>
  <si>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</si>
  <si>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</si>
  <si>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</si>
  <si>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</si>
  <si>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</si>
  <si>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</si>
  <si>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</si>
  <si>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</si>
  <si>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</si>
  <si>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</si>
  <si>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</si>
  <si>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</si>
  <si>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</si>
  <si>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</si>
  <si>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</si>
  <si>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</si>
  <si>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</si>
  <si>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</si>
  <si>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</si>
  <si>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</si>
  <si>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</si>
  <si>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</si>
  <si>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</si>
  <si>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</si>
  <si>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</si>
  <si>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</si>
  <si>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</si>
  <si>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</si>
  <si>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</si>
  <si>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</si>
  <si>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</si>
  <si>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</si>
  <si>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</si>
  <si>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</si>
  <si>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</si>
  <si>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</si>
  <si>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</si>
  <si>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</si>
  <si>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</si>
  <si>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</si>
  <si>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</si>
  <si>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</si>
  <si>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</si>
  <si>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</si>
  <si>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</si>
  <si>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</si>
  <si>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</si>
  <si>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</si>
  <si>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</si>
  <si>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</si>
  <si>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</si>
  <si>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</si>
  <si>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</si>
  <si>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</si>
  <si>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</si>
  <si>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</si>
  <si>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</si>
  <si>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</si>
  <si>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</si>
  <si>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</si>
  <si>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</si>
  <si>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</si>
  <si>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</si>
  <si>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</si>
  <si>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</si>
  <si>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</si>
  <si>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</si>
  <si>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</si>
  <si>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</si>
  <si>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</si>
  <si>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</si>
  <si>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</si>
  <si>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</si>
  <si>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</si>
  <si>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</si>
  <si>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Norma para establecer la estructura del Calendario del Presupuesto de Egresos base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</si>
</sst>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49" fontId="8" fillId="0" borderId="3" xfId="0" applyNumberFormat="1" applyFont="1" applyBorder="1" applyAlignment="1">
      <alignment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2"/>
    </xf>
    <xf numFmtId="4" fontId="7" fillId="2" borderId="7" xfId="0" applyNumberFormat="1" applyFont="1" applyFill="1" applyBorder="1" applyAlignment="1">
      <alignment horizontal="center"/>
    </xf>
    <xf numFmtId="4" fontId="8" fillId="0" borderId="8" xfId="1" applyNumberFormat="1" applyFont="1" applyFill="1" applyBorder="1"/>
    <xf numFmtId="4" fontId="6" fillId="0" borderId="0" xfId="0" applyNumberFormat="1" applyFont="1"/>
    <xf numFmtId="4" fontId="4" fillId="0" borderId="4" xfId="0" applyNumberFormat="1" applyFont="1" applyBorder="1" applyAlignment="1">
      <alignment vertical="center" wrapText="1"/>
    </xf>
    <xf numFmtId="4" fontId="0" fillId="0" borderId="0" xfId="0" applyNumberFormat="1"/>
    <xf numFmtId="0" fontId="9" fillId="0" borderId="3" xfId="0" applyFont="1" applyBorder="1" applyAlignment="1">
      <alignment horizontal="justify" vertical="center" wrapText="1"/>
    </xf>
    <xf numFmtId="4" fontId="10" fillId="0" borderId="3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justify" vertical="center" wrapText="1"/>
    </xf>
    <xf numFmtId="4" fontId="10" fillId="0" borderId="4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4" fontId="10" fillId="0" borderId="1" xfId="0" applyNumberFormat="1" applyFont="1" applyBorder="1" applyAlignment="1">
      <alignment vertical="center" wrapText="1"/>
    </xf>
    <xf numFmtId="164" fontId="0" fillId="0" borderId="0" xfId="1" applyNumberFormat="1" applyFont="1" applyFill="1" applyBorder="1"/>
    <xf numFmtId="164" fontId="0" fillId="0" borderId="0" xfId="2" applyNumberFormat="1" applyFont="1" applyFill="1" applyBorder="1"/>
    <xf numFmtId="164" fontId="0" fillId="0" borderId="0" xfId="0" applyNumberFormat="1"/>
    <xf numFmtId="0" fontId="2" fillId="3" borderId="1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</cellXfs>
  <cellStyles count="3">
    <cellStyle name="Millares" xfId="1" builtinId="3"/>
    <cellStyle name="Millares 2" xfId="2" xr:uid="{E8AECDA0-448E-4140-B584-2180A6806FE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</xdr:row>
      <xdr:rowOff>38101</xdr:rowOff>
    </xdr:from>
    <xdr:to>
      <xdr:col>0</xdr:col>
      <xdr:colOff>685801</xdr:colOff>
      <xdr:row>3</xdr:row>
      <xdr:rowOff>257176</xdr:rowOff>
    </xdr:to>
    <xdr:pic>
      <xdr:nvPicPr>
        <xdr:cNvPr id="4" name="Imagen 3" descr="C:\Users\marcos.hernandez\Downloads\LOGO-A-COLOR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4" t="15189" r="4808" b="8869"/>
        <a:stretch/>
      </xdr:blipFill>
      <xdr:spPr bwMode="auto">
        <a:xfrm>
          <a:off x="114301" y="38101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9"/>
  <sheetViews>
    <sheetView tabSelected="1" zoomScale="112" zoomScaleNormal="112" workbookViewId="0">
      <selection activeCell="B14" sqref="B14"/>
    </sheetView>
  </sheetViews>
  <sheetFormatPr baseColWidth="10" defaultColWidth="11.42578125" defaultRowHeight="15" x14ac:dyDescent="0.25"/>
  <cols>
    <col min="1" max="1" width="55.140625" style="2" customWidth="1"/>
    <col min="2" max="2" width="15.28515625" style="11" bestFit="1" customWidth="1"/>
    <col min="3" max="14" width="13.7109375" style="11" bestFit="1" customWidth="1"/>
    <col min="18" max="18" width="12.140625" bestFit="1" customWidth="1"/>
  </cols>
  <sheetData>
    <row r="1" spans="1:14" ht="15.75" thickBot="1" x14ac:dyDescent="0.3">
      <c r="A1" s="30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" customFormat="1" ht="18.7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1" customFormat="1" ht="9" customHeight="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</row>
    <row r="4" spans="1:14" s="1" customFormat="1" ht="23.25" customHeight="1" thickBot="1" x14ac:dyDescent="0.3">
      <c r="A4" s="21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x14ac:dyDescent="0.25">
      <c r="A5" s="4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</row>
    <row r="6" spans="1:14" ht="15.75" thickBot="1" x14ac:dyDescent="0.3">
      <c r="A6" s="5" t="s">
        <v>15</v>
      </c>
      <c r="B6" s="8">
        <f>+B8+B16+B26+B36+B46+B56+B60+B68+B72+B79</f>
        <v>2555341731</v>
      </c>
      <c r="C6" s="8">
        <f>+C8+C16+C26+C36+C46+C56+C60+C68+C72+C79</f>
        <v>456353326.00999999</v>
      </c>
      <c r="D6" s="8">
        <f t="shared" ref="D6:N6" si="0">+D8+D16+D26+D36+D46+D56+D60+D68+D72+D79</f>
        <v>261767866.01000002</v>
      </c>
      <c r="E6" s="8">
        <f t="shared" si="0"/>
        <v>202860644.01000002</v>
      </c>
      <c r="F6" s="8">
        <f t="shared" si="0"/>
        <v>184781677.01000002</v>
      </c>
      <c r="G6" s="8">
        <f t="shared" si="0"/>
        <v>188621504.01000002</v>
      </c>
      <c r="H6" s="8">
        <f t="shared" si="0"/>
        <v>163593345.01000002</v>
      </c>
      <c r="I6" s="8">
        <f t="shared" si="0"/>
        <v>171754174</v>
      </c>
      <c r="J6" s="8">
        <f t="shared" si="0"/>
        <v>175996722.01000002</v>
      </c>
      <c r="K6" s="8">
        <f t="shared" si="0"/>
        <v>182995847.97999999</v>
      </c>
      <c r="L6" s="8">
        <f t="shared" si="0"/>
        <v>160039341.97999999</v>
      </c>
      <c r="M6" s="8">
        <f t="shared" si="0"/>
        <v>160045629.99000001</v>
      </c>
      <c r="N6" s="8">
        <f t="shared" si="0"/>
        <v>246531652.97999999</v>
      </c>
    </row>
    <row r="7" spans="1:14" ht="6" customHeight="1" thickBot="1" x14ac:dyDescent="0.3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12" t="s">
        <v>16</v>
      </c>
      <c r="B8" s="13">
        <f>SUM(B9:B15)</f>
        <v>1951078466</v>
      </c>
      <c r="C8" s="13">
        <f t="shared" ref="C8:N8" si="1">SUM(C9:C15)</f>
        <v>200281882</v>
      </c>
      <c r="D8" s="13">
        <f t="shared" si="1"/>
        <v>187134904</v>
      </c>
      <c r="E8" s="13">
        <f t="shared" si="1"/>
        <v>170150476</v>
      </c>
      <c r="F8" s="13">
        <f t="shared" si="1"/>
        <v>152934589</v>
      </c>
      <c r="G8" s="13">
        <f t="shared" si="1"/>
        <v>139630928</v>
      </c>
      <c r="H8" s="13">
        <f t="shared" si="1"/>
        <v>139661721</v>
      </c>
      <c r="I8" s="13">
        <f t="shared" si="1"/>
        <v>146855183</v>
      </c>
      <c r="J8" s="13">
        <f t="shared" si="1"/>
        <v>150840740</v>
      </c>
      <c r="K8" s="13">
        <f t="shared" si="1"/>
        <v>160862756</v>
      </c>
      <c r="L8" s="13">
        <f t="shared" si="1"/>
        <v>137925667</v>
      </c>
      <c r="M8" s="13">
        <f t="shared" si="1"/>
        <v>138008289</v>
      </c>
      <c r="N8" s="13">
        <f t="shared" si="1"/>
        <v>226791331</v>
      </c>
    </row>
    <row r="9" spans="1:14" x14ac:dyDescent="0.25">
      <c r="A9" s="6" t="s">
        <v>17</v>
      </c>
      <c r="B9" s="10">
        <v>399756953</v>
      </c>
      <c r="C9" s="10">
        <v>38332857</v>
      </c>
      <c r="D9" s="10">
        <v>32856736</v>
      </c>
      <c r="E9" s="10">
        <v>32856736</v>
      </c>
      <c r="F9" s="10">
        <v>32856736</v>
      </c>
      <c r="G9" s="10">
        <v>32856736</v>
      </c>
      <c r="H9" s="10">
        <v>32856736</v>
      </c>
      <c r="I9" s="10">
        <v>32856736</v>
      </c>
      <c r="J9" s="10">
        <v>32856736</v>
      </c>
      <c r="K9" s="10">
        <v>32856736</v>
      </c>
      <c r="L9" s="10">
        <v>32856736</v>
      </c>
      <c r="M9" s="10">
        <v>32856736</v>
      </c>
      <c r="N9" s="10">
        <v>32856736</v>
      </c>
    </row>
    <row r="10" spans="1:14" x14ac:dyDescent="0.25">
      <c r="A10" s="6" t="s">
        <v>18</v>
      </c>
      <c r="B10" s="10">
        <v>36542296</v>
      </c>
      <c r="C10" s="10">
        <v>8309058</v>
      </c>
      <c r="D10" s="10">
        <v>2566658</v>
      </c>
      <c r="E10" s="10">
        <v>2566658</v>
      </c>
      <c r="F10" s="10">
        <v>2566658</v>
      </c>
      <c r="G10" s="10">
        <v>2566658</v>
      </c>
      <c r="H10" s="10">
        <v>2566658</v>
      </c>
      <c r="I10" s="10">
        <v>2566658</v>
      </c>
      <c r="J10" s="10">
        <v>2566658</v>
      </c>
      <c r="K10" s="10">
        <v>2566658</v>
      </c>
      <c r="L10" s="10">
        <v>2566658</v>
      </c>
      <c r="M10" s="10">
        <v>2566658</v>
      </c>
      <c r="N10" s="10">
        <v>2566658</v>
      </c>
    </row>
    <row r="11" spans="1:14" x14ac:dyDescent="0.25">
      <c r="A11" s="6" t="s">
        <v>19</v>
      </c>
      <c r="B11" s="10">
        <v>539843179</v>
      </c>
      <c r="C11" s="10">
        <v>67004906</v>
      </c>
      <c r="D11" s="10">
        <v>78125268</v>
      </c>
      <c r="E11" s="10">
        <v>61120449</v>
      </c>
      <c r="F11" s="10">
        <v>44664171</v>
      </c>
      <c r="G11" s="10">
        <v>31499149</v>
      </c>
      <c r="H11" s="10">
        <v>31499149</v>
      </c>
      <c r="I11" s="10">
        <v>37898808</v>
      </c>
      <c r="J11" s="10">
        <v>43384236</v>
      </c>
      <c r="K11" s="10">
        <v>29853523</v>
      </c>
      <c r="L11" s="10">
        <v>29853523</v>
      </c>
      <c r="M11" s="10">
        <v>29853523</v>
      </c>
      <c r="N11" s="10">
        <v>55086474</v>
      </c>
    </row>
    <row r="12" spans="1:14" x14ac:dyDescent="0.25">
      <c r="A12" s="6" t="s">
        <v>20</v>
      </c>
      <c r="B12" s="10">
        <v>175232524</v>
      </c>
      <c r="C12" s="10">
        <v>15313038</v>
      </c>
      <c r="D12" s="10">
        <v>14831234</v>
      </c>
      <c r="E12" s="10">
        <v>14710128</v>
      </c>
      <c r="F12" s="10">
        <v>14624954</v>
      </c>
      <c r="G12" s="10">
        <v>14531988</v>
      </c>
      <c r="H12" s="10">
        <v>14546058</v>
      </c>
      <c r="I12" s="10">
        <v>14703038</v>
      </c>
      <c r="J12" s="10">
        <v>14474954</v>
      </c>
      <c r="K12" s="10">
        <v>14494370</v>
      </c>
      <c r="L12" s="10">
        <v>14334254</v>
      </c>
      <c r="M12" s="10">
        <v>14334254</v>
      </c>
      <c r="N12" s="10">
        <v>14334254</v>
      </c>
    </row>
    <row r="13" spans="1:14" x14ac:dyDescent="0.25">
      <c r="A13" s="6" t="s">
        <v>21</v>
      </c>
      <c r="B13" s="10">
        <v>636452484</v>
      </c>
      <c r="C13" s="10">
        <v>64115463</v>
      </c>
      <c r="D13" s="10">
        <v>52462683</v>
      </c>
      <c r="E13" s="10">
        <v>52604180</v>
      </c>
      <c r="F13" s="10">
        <v>51929745</v>
      </c>
      <c r="G13" s="10">
        <v>51884072</v>
      </c>
      <c r="H13" s="10">
        <v>51900795</v>
      </c>
      <c r="I13" s="10">
        <v>51623383</v>
      </c>
      <c r="J13" s="10">
        <v>51265831</v>
      </c>
      <c r="K13" s="10">
        <v>51760342</v>
      </c>
      <c r="L13" s="10">
        <v>52022171</v>
      </c>
      <c r="M13" s="10">
        <v>52104793</v>
      </c>
      <c r="N13" s="10">
        <v>52779026</v>
      </c>
    </row>
    <row r="14" spans="1:14" x14ac:dyDescent="0.25">
      <c r="A14" s="6" t="s">
        <v>22</v>
      </c>
      <c r="B14" s="10">
        <v>140309313</v>
      </c>
      <c r="C14" s="10">
        <v>7123560</v>
      </c>
      <c r="D14" s="10">
        <v>6209325</v>
      </c>
      <c r="E14" s="10">
        <v>6209325</v>
      </c>
      <c r="F14" s="10">
        <v>6209325</v>
      </c>
      <c r="G14" s="10">
        <v>6209325</v>
      </c>
      <c r="H14" s="10">
        <v>6209325</v>
      </c>
      <c r="I14" s="10">
        <v>7123560</v>
      </c>
      <c r="J14" s="10">
        <v>6209325</v>
      </c>
      <c r="K14" s="10">
        <v>7306410</v>
      </c>
      <c r="L14" s="10">
        <v>6209325</v>
      </c>
      <c r="M14" s="10">
        <v>6209325</v>
      </c>
      <c r="N14" s="10">
        <v>69081183</v>
      </c>
    </row>
    <row r="15" spans="1:14" x14ac:dyDescent="0.25">
      <c r="A15" s="6" t="s">
        <v>23</v>
      </c>
      <c r="B15" s="10">
        <v>22941717</v>
      </c>
      <c r="C15" s="10">
        <v>83000</v>
      </c>
      <c r="D15" s="10">
        <v>83000</v>
      </c>
      <c r="E15" s="10">
        <v>83000</v>
      </c>
      <c r="F15" s="10">
        <v>83000</v>
      </c>
      <c r="G15" s="10">
        <v>83000</v>
      </c>
      <c r="H15" s="10">
        <v>83000</v>
      </c>
      <c r="I15" s="10">
        <v>83000</v>
      </c>
      <c r="J15" s="10">
        <v>83000</v>
      </c>
      <c r="K15" s="10">
        <v>22024717</v>
      </c>
      <c r="L15" s="10">
        <v>83000</v>
      </c>
      <c r="M15" s="10">
        <v>83000</v>
      </c>
      <c r="N15" s="10">
        <v>87000</v>
      </c>
    </row>
    <row r="16" spans="1:14" x14ac:dyDescent="0.25">
      <c r="A16" s="14" t="s">
        <v>24</v>
      </c>
      <c r="B16" s="15">
        <f>SUM(B17:B25)</f>
        <v>92867222</v>
      </c>
      <c r="C16" s="15">
        <f t="shared" ref="C16:N16" si="2">SUM(C17:C25)</f>
        <v>4739774</v>
      </c>
      <c r="D16" s="15">
        <f t="shared" si="2"/>
        <v>28386811</v>
      </c>
      <c r="E16" s="15">
        <f t="shared" si="2"/>
        <v>4246815</v>
      </c>
      <c r="F16" s="15">
        <f t="shared" si="2"/>
        <v>4126775</v>
      </c>
      <c r="G16" s="15">
        <f t="shared" si="2"/>
        <v>25460070</v>
      </c>
      <c r="H16" s="15">
        <f t="shared" si="2"/>
        <v>4409073</v>
      </c>
      <c r="I16" s="15">
        <f t="shared" si="2"/>
        <v>3667421</v>
      </c>
      <c r="J16" s="15">
        <f t="shared" si="2"/>
        <v>3638405</v>
      </c>
      <c r="K16" s="15">
        <f t="shared" si="2"/>
        <v>4461068</v>
      </c>
      <c r="L16" s="15">
        <f t="shared" si="2"/>
        <v>3442381</v>
      </c>
      <c r="M16" s="15">
        <f t="shared" si="2"/>
        <v>3371369</v>
      </c>
      <c r="N16" s="15">
        <f t="shared" si="2"/>
        <v>2917260</v>
      </c>
    </row>
    <row r="17" spans="1:27" ht="22.5" x14ac:dyDescent="0.25">
      <c r="A17" s="6" t="s">
        <v>25</v>
      </c>
      <c r="B17" s="10">
        <v>41430502</v>
      </c>
      <c r="C17" s="10">
        <v>389070</v>
      </c>
      <c r="D17" s="10">
        <v>16855324</v>
      </c>
      <c r="E17" s="10">
        <v>464067</v>
      </c>
      <c r="F17" s="10">
        <v>389067</v>
      </c>
      <c r="G17" s="10">
        <v>20905092</v>
      </c>
      <c r="H17" s="10">
        <v>768690</v>
      </c>
      <c r="I17" s="10">
        <v>182038</v>
      </c>
      <c r="J17" s="10">
        <v>182038</v>
      </c>
      <c r="K17" s="10">
        <v>931040</v>
      </c>
      <c r="L17" s="10">
        <v>182038</v>
      </c>
      <c r="M17" s="10">
        <v>182038</v>
      </c>
      <c r="N17" s="10">
        <v>0</v>
      </c>
    </row>
    <row r="18" spans="1:27" x14ac:dyDescent="0.25">
      <c r="A18" s="6" t="s">
        <v>26</v>
      </c>
      <c r="B18" s="10">
        <v>7331567</v>
      </c>
      <c r="C18" s="10">
        <v>726281</v>
      </c>
      <c r="D18" s="10">
        <v>811281</v>
      </c>
      <c r="E18" s="10">
        <v>721281</v>
      </c>
      <c r="F18" s="10">
        <v>696241</v>
      </c>
      <c r="G18" s="10">
        <v>811241</v>
      </c>
      <c r="H18" s="10">
        <v>662225</v>
      </c>
      <c r="I18" s="10">
        <v>607225</v>
      </c>
      <c r="J18" s="10">
        <v>578209</v>
      </c>
      <c r="K18" s="10">
        <v>578209</v>
      </c>
      <c r="L18" s="10">
        <v>507185</v>
      </c>
      <c r="M18" s="10">
        <v>436173</v>
      </c>
      <c r="N18" s="10">
        <v>196016</v>
      </c>
    </row>
    <row r="19" spans="1:27" x14ac:dyDescent="0.25">
      <c r="A19" s="6" t="s">
        <v>27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</row>
    <row r="20" spans="1:27" x14ac:dyDescent="0.25">
      <c r="A20" s="6" t="s">
        <v>28</v>
      </c>
      <c r="B20" s="10">
        <v>4193743</v>
      </c>
      <c r="C20" s="10">
        <v>287958</v>
      </c>
      <c r="D20" s="10">
        <v>2122227</v>
      </c>
      <c r="E20" s="10">
        <v>292961</v>
      </c>
      <c r="F20" s="10">
        <v>272961</v>
      </c>
      <c r="G20" s="10">
        <v>614418</v>
      </c>
      <c r="H20" s="10">
        <v>233981</v>
      </c>
      <c r="I20" s="10">
        <v>133981</v>
      </c>
      <c r="J20" s="10">
        <v>133981</v>
      </c>
      <c r="K20" s="10">
        <v>83313</v>
      </c>
      <c r="L20" s="10">
        <v>8981</v>
      </c>
      <c r="M20" s="10">
        <v>8981</v>
      </c>
      <c r="N20" s="10">
        <v>0</v>
      </c>
    </row>
    <row r="21" spans="1:27" x14ac:dyDescent="0.25">
      <c r="A21" s="6" t="s">
        <v>29</v>
      </c>
      <c r="B21" s="10">
        <v>967872</v>
      </c>
      <c r="C21" s="10">
        <v>152156</v>
      </c>
      <c r="D21" s="10">
        <v>300632</v>
      </c>
      <c r="E21" s="10">
        <v>40656</v>
      </c>
      <c r="F21" s="10">
        <v>40656</v>
      </c>
      <c r="G21" s="10">
        <v>191476</v>
      </c>
      <c r="H21" s="10">
        <v>20328</v>
      </c>
      <c r="I21" s="10">
        <v>20328</v>
      </c>
      <c r="J21" s="10">
        <v>20328</v>
      </c>
      <c r="K21" s="10">
        <v>140656</v>
      </c>
      <c r="L21" s="10">
        <v>20328</v>
      </c>
      <c r="M21" s="10">
        <v>20328</v>
      </c>
      <c r="N21" s="10">
        <v>0</v>
      </c>
    </row>
    <row r="22" spans="1:27" x14ac:dyDescent="0.25">
      <c r="A22" s="6" t="s">
        <v>30</v>
      </c>
      <c r="B22" s="10">
        <v>32639846</v>
      </c>
      <c r="C22" s="10">
        <v>2719848</v>
      </c>
      <c r="D22" s="10">
        <v>2720122</v>
      </c>
      <c r="E22" s="10">
        <v>2719848</v>
      </c>
      <c r="F22" s="10">
        <v>2719848</v>
      </c>
      <c r="G22" s="10">
        <v>2719848</v>
      </c>
      <c r="H22" s="10">
        <v>2719848</v>
      </c>
      <c r="I22" s="10">
        <v>2719848</v>
      </c>
      <c r="J22" s="10">
        <v>2719848</v>
      </c>
      <c r="K22" s="10">
        <v>2719848</v>
      </c>
      <c r="L22" s="10">
        <v>2719848</v>
      </c>
      <c r="M22" s="10">
        <v>2719848</v>
      </c>
      <c r="N22" s="10">
        <v>2721244</v>
      </c>
    </row>
    <row r="23" spans="1:27" x14ac:dyDescent="0.25">
      <c r="A23" s="6" t="s">
        <v>31</v>
      </c>
      <c r="B23" s="10">
        <v>3443692</v>
      </c>
      <c r="C23" s="10">
        <v>64461</v>
      </c>
      <c r="D23" s="10">
        <v>3117225</v>
      </c>
      <c r="E23" s="10">
        <v>8002</v>
      </c>
      <c r="F23" s="10">
        <v>8002</v>
      </c>
      <c r="G23" s="10">
        <v>217995</v>
      </c>
      <c r="H23" s="10">
        <v>4001</v>
      </c>
      <c r="I23" s="10">
        <v>4001</v>
      </c>
      <c r="J23" s="10">
        <v>4001</v>
      </c>
      <c r="K23" s="10">
        <v>8002</v>
      </c>
      <c r="L23" s="10">
        <v>4001</v>
      </c>
      <c r="M23" s="10">
        <v>4001</v>
      </c>
      <c r="N23" s="10">
        <v>0</v>
      </c>
    </row>
    <row r="24" spans="1:27" x14ac:dyDescent="0.25">
      <c r="A24" s="6" t="s">
        <v>32</v>
      </c>
      <c r="B24" s="10">
        <v>100000</v>
      </c>
      <c r="C24" s="10">
        <v>0</v>
      </c>
      <c r="D24" s="10">
        <v>100000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</row>
    <row r="25" spans="1:27" x14ac:dyDescent="0.25">
      <c r="A25" s="6" t="s">
        <v>33</v>
      </c>
      <c r="B25" s="10">
        <v>2760000</v>
      </c>
      <c r="C25" s="10">
        <v>400000</v>
      </c>
      <c r="D25" s="10">
        <v>2360000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</row>
    <row r="26" spans="1:27" x14ac:dyDescent="0.25">
      <c r="A26" s="14" t="s">
        <v>34</v>
      </c>
      <c r="B26" s="15">
        <f>SUM(B27:B35)</f>
        <v>370512155</v>
      </c>
      <c r="C26" s="15">
        <f>SUM(C27:C35)</f>
        <v>185519032.68000001</v>
      </c>
      <c r="D26" s="15">
        <f t="shared" ref="D26:N26" si="3">SUM(D27:D35)</f>
        <v>23089673.68</v>
      </c>
      <c r="E26" s="15">
        <f t="shared" si="3"/>
        <v>23271875.68</v>
      </c>
      <c r="F26" s="15">
        <f t="shared" si="3"/>
        <v>22528835.68</v>
      </c>
      <c r="G26" s="15">
        <f t="shared" si="3"/>
        <v>18339028.68</v>
      </c>
      <c r="H26" s="15">
        <f t="shared" si="3"/>
        <v>14331073.68</v>
      </c>
      <c r="I26" s="15">
        <f t="shared" si="3"/>
        <v>16040092.67</v>
      </c>
      <c r="J26" s="15">
        <f t="shared" si="3"/>
        <v>16326099.68</v>
      </c>
      <c r="K26" s="15">
        <f t="shared" si="3"/>
        <v>12480546.640000001</v>
      </c>
      <c r="L26" s="15">
        <f t="shared" si="3"/>
        <v>13479816.640000001</v>
      </c>
      <c r="M26" s="15">
        <f t="shared" si="3"/>
        <v>13474494.65</v>
      </c>
      <c r="N26" s="15">
        <f t="shared" si="3"/>
        <v>11631584.640000001</v>
      </c>
    </row>
    <row r="27" spans="1:27" x14ac:dyDescent="0.25">
      <c r="A27" s="6" t="s">
        <v>35</v>
      </c>
      <c r="B27" s="10">
        <v>48155796</v>
      </c>
      <c r="C27" s="10">
        <v>4310983</v>
      </c>
      <c r="D27" s="10">
        <v>3994983</v>
      </c>
      <c r="E27" s="10">
        <v>3992983</v>
      </c>
      <c r="F27" s="10">
        <v>3992983</v>
      </c>
      <c r="G27" s="10">
        <v>3992983</v>
      </c>
      <c r="H27" s="10">
        <v>3992983</v>
      </c>
      <c r="I27" s="10">
        <v>3992983</v>
      </c>
      <c r="J27" s="10">
        <v>3992983</v>
      </c>
      <c r="K27" s="10">
        <v>3992983</v>
      </c>
      <c r="L27" s="10">
        <v>3992983</v>
      </c>
      <c r="M27" s="10">
        <v>3991983</v>
      </c>
      <c r="N27" s="10">
        <v>3913983</v>
      </c>
    </row>
    <row r="28" spans="1:27" x14ac:dyDescent="0.25">
      <c r="A28" s="6" t="s">
        <v>36</v>
      </c>
      <c r="B28" s="10">
        <v>22239323</v>
      </c>
      <c r="C28" s="10">
        <v>20267147</v>
      </c>
      <c r="D28" s="10">
        <v>452016</v>
      </c>
      <c r="E28" s="10">
        <v>152016</v>
      </c>
      <c r="F28" s="10">
        <v>152016</v>
      </c>
      <c r="G28" s="10">
        <v>152016</v>
      </c>
      <c r="H28" s="10">
        <v>152016</v>
      </c>
      <c r="I28" s="10">
        <v>152016</v>
      </c>
      <c r="J28" s="10">
        <v>152016</v>
      </c>
      <c r="K28" s="10">
        <v>152016</v>
      </c>
      <c r="L28" s="10">
        <v>252016</v>
      </c>
      <c r="M28" s="10">
        <v>102016</v>
      </c>
      <c r="N28" s="10">
        <v>102016</v>
      </c>
    </row>
    <row r="29" spans="1:27" x14ac:dyDescent="0.25">
      <c r="A29" s="6" t="s">
        <v>37</v>
      </c>
      <c r="B29" s="10">
        <v>91573002</v>
      </c>
      <c r="C29" s="10">
        <v>70808442</v>
      </c>
      <c r="D29" s="10">
        <v>3284780</v>
      </c>
      <c r="E29" s="10">
        <v>2759780</v>
      </c>
      <c r="F29" s="10">
        <v>2054780</v>
      </c>
      <c r="G29" s="10">
        <v>1534780</v>
      </c>
      <c r="H29" s="10">
        <v>1949780</v>
      </c>
      <c r="I29" s="10">
        <v>1329780</v>
      </c>
      <c r="J29" s="10">
        <v>2119780</v>
      </c>
      <c r="K29" s="10">
        <v>1253780</v>
      </c>
      <c r="L29" s="10">
        <v>2143780</v>
      </c>
      <c r="M29" s="10">
        <v>1931780</v>
      </c>
      <c r="N29" s="10">
        <v>401760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x14ac:dyDescent="0.25">
      <c r="A30" s="6" t="s">
        <v>38</v>
      </c>
      <c r="B30" s="10">
        <v>7579225</v>
      </c>
      <c r="C30" s="10">
        <v>215833.34</v>
      </c>
      <c r="D30" s="10">
        <v>150833.34</v>
      </c>
      <c r="E30" s="10">
        <v>6310058.3399999999</v>
      </c>
      <c r="F30" s="10">
        <v>100833.34</v>
      </c>
      <c r="G30" s="10">
        <v>100833.34</v>
      </c>
      <c r="H30" s="10">
        <v>100833.34</v>
      </c>
      <c r="I30" s="10">
        <v>100833.33</v>
      </c>
      <c r="J30" s="10">
        <v>99833.34</v>
      </c>
      <c r="K30" s="10">
        <v>99833.32</v>
      </c>
      <c r="L30" s="10">
        <v>99833.32</v>
      </c>
      <c r="M30" s="10">
        <v>99833.33</v>
      </c>
      <c r="N30" s="10">
        <v>99833.32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 x14ac:dyDescent="0.25">
      <c r="A31" s="6" t="s">
        <v>39</v>
      </c>
      <c r="B31" s="10">
        <v>118401123</v>
      </c>
      <c r="C31" s="10">
        <v>65789793</v>
      </c>
      <c r="D31" s="10">
        <v>6938637</v>
      </c>
      <c r="E31" s="10">
        <v>4083690</v>
      </c>
      <c r="F31" s="10">
        <v>11132853</v>
      </c>
      <c r="G31" s="10">
        <v>8077167</v>
      </c>
      <c r="H31" s="10">
        <v>3661534</v>
      </c>
      <c r="I31" s="10">
        <v>4650565</v>
      </c>
      <c r="J31" s="10">
        <v>5411375</v>
      </c>
      <c r="K31" s="10">
        <v>2312532</v>
      </c>
      <c r="L31" s="10">
        <v>2048517</v>
      </c>
      <c r="M31" s="10">
        <v>3479428</v>
      </c>
      <c r="N31" s="10">
        <v>815032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x14ac:dyDescent="0.25">
      <c r="A32" s="6" t="s">
        <v>40</v>
      </c>
      <c r="B32" s="10">
        <v>14694170</v>
      </c>
      <c r="C32" s="10">
        <v>14694170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</row>
    <row r="33" spans="1:14" x14ac:dyDescent="0.25">
      <c r="A33" s="6" t="s">
        <v>41</v>
      </c>
      <c r="B33" s="10">
        <v>4150608</v>
      </c>
      <c r="C33" s="10">
        <v>478737</v>
      </c>
      <c r="D33" s="10">
        <v>577929</v>
      </c>
      <c r="E33" s="10">
        <v>512229</v>
      </c>
      <c r="F33" s="10">
        <v>391052</v>
      </c>
      <c r="G33" s="10">
        <v>481052</v>
      </c>
      <c r="H33" s="10">
        <v>294580</v>
      </c>
      <c r="I33" s="10">
        <v>266580</v>
      </c>
      <c r="J33" s="10">
        <v>267109</v>
      </c>
      <c r="K33" s="10">
        <v>267109</v>
      </c>
      <c r="L33" s="10">
        <v>261404</v>
      </c>
      <c r="M33" s="10">
        <v>190171</v>
      </c>
      <c r="N33" s="10">
        <v>162656</v>
      </c>
    </row>
    <row r="34" spans="1:14" x14ac:dyDescent="0.25">
      <c r="A34" s="6" t="s">
        <v>42</v>
      </c>
      <c r="B34" s="10">
        <v>7751300</v>
      </c>
      <c r="C34" s="10">
        <v>534000</v>
      </c>
      <c r="D34" s="10">
        <v>2052500</v>
      </c>
      <c r="E34" s="10">
        <v>793500</v>
      </c>
      <c r="F34" s="10">
        <v>585000</v>
      </c>
      <c r="G34" s="10">
        <v>294000</v>
      </c>
      <c r="H34" s="10">
        <v>470000</v>
      </c>
      <c r="I34" s="10">
        <v>1592300</v>
      </c>
      <c r="J34" s="10">
        <v>204000</v>
      </c>
      <c r="K34" s="10">
        <v>54000</v>
      </c>
      <c r="L34" s="10">
        <v>1060000</v>
      </c>
      <c r="M34" s="10">
        <v>58000</v>
      </c>
      <c r="N34" s="10">
        <v>54000</v>
      </c>
    </row>
    <row r="35" spans="1:14" x14ac:dyDescent="0.25">
      <c r="A35" s="6" t="s">
        <v>43</v>
      </c>
      <c r="B35" s="10">
        <v>55967608</v>
      </c>
      <c r="C35" s="10">
        <v>8419927.3399999999</v>
      </c>
      <c r="D35" s="10">
        <v>5637995.3399999999</v>
      </c>
      <c r="E35" s="10">
        <v>4667619.34</v>
      </c>
      <c r="F35" s="10">
        <v>4119318.34</v>
      </c>
      <c r="G35" s="10">
        <v>3706197.34</v>
      </c>
      <c r="H35" s="10">
        <v>3709347.34</v>
      </c>
      <c r="I35" s="10">
        <v>3955035.34</v>
      </c>
      <c r="J35" s="10">
        <v>4079003.34</v>
      </c>
      <c r="K35" s="10">
        <v>4348293.32</v>
      </c>
      <c r="L35" s="10">
        <v>3621283.32</v>
      </c>
      <c r="M35" s="10">
        <v>3621283.32</v>
      </c>
      <c r="N35" s="10">
        <v>6082304.3200000003</v>
      </c>
    </row>
    <row r="36" spans="1:14" x14ac:dyDescent="0.25">
      <c r="A36" s="14" t="s">
        <v>44</v>
      </c>
      <c r="B36" s="15">
        <f>SUM(B37:B45)</f>
        <v>25324931</v>
      </c>
      <c r="C36" s="15">
        <f t="shared" ref="C36:N36" si="4">SUM(C37:C45)</f>
        <v>3656725</v>
      </c>
      <c r="D36" s="15">
        <f t="shared" si="4"/>
        <v>2060746</v>
      </c>
      <c r="E36" s="15">
        <f t="shared" si="4"/>
        <v>1960746</v>
      </c>
      <c r="F36" s="15">
        <f t="shared" si="4"/>
        <v>1960746</v>
      </c>
      <c r="G36" s="15">
        <f t="shared" si="4"/>
        <v>1960746</v>
      </c>
      <c r="H36" s="15">
        <f t="shared" si="4"/>
        <v>1960746</v>
      </c>
      <c r="I36" s="15">
        <f t="shared" si="4"/>
        <v>1960746</v>
      </c>
      <c r="J36" s="15">
        <f t="shared" si="4"/>
        <v>1960746</v>
      </c>
      <c r="K36" s="15">
        <f t="shared" si="4"/>
        <v>1960746</v>
      </c>
      <c r="L36" s="15">
        <f t="shared" si="4"/>
        <v>1960746</v>
      </c>
      <c r="M36" s="15">
        <f t="shared" si="4"/>
        <v>1960746</v>
      </c>
      <c r="N36" s="15">
        <f t="shared" si="4"/>
        <v>1960746</v>
      </c>
    </row>
    <row r="37" spans="1:14" x14ac:dyDescent="0.25">
      <c r="A37" s="6" t="s">
        <v>45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</row>
    <row r="38" spans="1:14" x14ac:dyDescent="0.25">
      <c r="A38" s="6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</row>
    <row r="39" spans="1:14" x14ac:dyDescent="0.25">
      <c r="A39" s="6" t="s">
        <v>47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</row>
    <row r="40" spans="1:14" x14ac:dyDescent="0.25">
      <c r="A40" s="6" t="s">
        <v>48</v>
      </c>
      <c r="B40" s="10">
        <v>200000</v>
      </c>
      <c r="C40" s="10">
        <v>100000</v>
      </c>
      <c r="D40" s="10">
        <v>100000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</row>
    <row r="41" spans="1:14" x14ac:dyDescent="0.25">
      <c r="A41" s="6" t="s">
        <v>49</v>
      </c>
      <c r="B41" s="10">
        <v>25124931</v>
      </c>
      <c r="C41" s="10">
        <v>3556725</v>
      </c>
      <c r="D41" s="10">
        <v>1960746</v>
      </c>
      <c r="E41" s="10">
        <v>1960746</v>
      </c>
      <c r="F41" s="10">
        <v>1960746</v>
      </c>
      <c r="G41" s="10">
        <v>1960746</v>
      </c>
      <c r="H41" s="10">
        <v>1960746</v>
      </c>
      <c r="I41" s="10">
        <v>1960746</v>
      </c>
      <c r="J41" s="10">
        <v>1960746</v>
      </c>
      <c r="K41" s="10">
        <v>1960746</v>
      </c>
      <c r="L41" s="10">
        <v>1960746</v>
      </c>
      <c r="M41" s="10">
        <v>1960746</v>
      </c>
      <c r="N41" s="10">
        <v>1960746</v>
      </c>
    </row>
    <row r="42" spans="1:14" x14ac:dyDescent="0.25">
      <c r="A42" s="6" t="s">
        <v>50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</row>
    <row r="43" spans="1:14" x14ac:dyDescent="0.25">
      <c r="A43" s="6" t="s">
        <v>51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</row>
    <row r="44" spans="1:14" x14ac:dyDescent="0.25">
      <c r="A44" s="6" t="s">
        <v>52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</row>
    <row r="45" spans="1:14" x14ac:dyDescent="0.25">
      <c r="A45" s="6" t="s">
        <v>53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</row>
    <row r="46" spans="1:14" x14ac:dyDescent="0.25">
      <c r="A46" s="14" t="s">
        <v>54</v>
      </c>
      <c r="B46" s="15">
        <f>SUM(B47:B55)</f>
        <v>17305000</v>
      </c>
      <c r="C46" s="15">
        <f t="shared" ref="C46:N46" si="5">SUM(C47:C55)</f>
        <v>40000</v>
      </c>
      <c r="D46" s="15">
        <f t="shared" si="5"/>
        <v>17265000</v>
      </c>
      <c r="E46" s="15">
        <f t="shared" si="5"/>
        <v>0</v>
      </c>
      <c r="F46" s="15">
        <f t="shared" si="5"/>
        <v>0</v>
      </c>
      <c r="G46" s="15">
        <f t="shared" si="5"/>
        <v>0</v>
      </c>
      <c r="H46" s="15">
        <f t="shared" si="5"/>
        <v>0</v>
      </c>
      <c r="I46" s="15">
        <f t="shared" si="5"/>
        <v>0</v>
      </c>
      <c r="J46" s="15">
        <f t="shared" si="5"/>
        <v>0</v>
      </c>
      <c r="K46" s="15">
        <f t="shared" si="5"/>
        <v>0</v>
      </c>
      <c r="L46" s="15">
        <f t="shared" si="5"/>
        <v>0</v>
      </c>
      <c r="M46" s="15">
        <f t="shared" si="5"/>
        <v>0</v>
      </c>
      <c r="N46" s="15">
        <f t="shared" si="5"/>
        <v>0</v>
      </c>
    </row>
    <row r="47" spans="1:14" x14ac:dyDescent="0.25">
      <c r="A47" s="6" t="s">
        <v>55</v>
      </c>
      <c r="B47" s="10">
        <v>15800000</v>
      </c>
      <c r="C47" s="10">
        <v>0</v>
      </c>
      <c r="D47" s="10">
        <v>15800000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</row>
    <row r="48" spans="1:14" x14ac:dyDescent="0.25">
      <c r="A48" s="6" t="s">
        <v>56</v>
      </c>
      <c r="B48" s="10">
        <v>150000</v>
      </c>
      <c r="C48" s="10">
        <v>0</v>
      </c>
      <c r="D48" s="10">
        <v>150000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</row>
    <row r="49" spans="1:14" x14ac:dyDescent="0.25">
      <c r="A49" s="6" t="s">
        <v>57</v>
      </c>
      <c r="B49" s="10">
        <v>100000</v>
      </c>
      <c r="C49" s="10">
        <v>0</v>
      </c>
      <c r="D49" s="10">
        <v>100000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</row>
    <row r="50" spans="1:14" x14ac:dyDescent="0.25">
      <c r="A50" s="6" t="s">
        <v>58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</row>
    <row r="51" spans="1:14" x14ac:dyDescent="0.25">
      <c r="A51" s="6" t="s">
        <v>59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</row>
    <row r="52" spans="1:14" x14ac:dyDescent="0.25">
      <c r="A52" s="6" t="s">
        <v>60</v>
      </c>
      <c r="B52" s="10">
        <v>900000</v>
      </c>
      <c r="C52" s="10">
        <v>40000</v>
      </c>
      <c r="D52" s="10">
        <v>860000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1:14" x14ac:dyDescent="0.25">
      <c r="A53" s="6" t="s">
        <v>61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1:14" x14ac:dyDescent="0.25">
      <c r="A54" s="6" t="s">
        <v>62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</row>
    <row r="55" spans="1:14" x14ac:dyDescent="0.25">
      <c r="A55" s="6" t="s">
        <v>63</v>
      </c>
      <c r="B55" s="10">
        <v>355000</v>
      </c>
      <c r="C55" s="10">
        <v>0</v>
      </c>
      <c r="D55" s="10">
        <v>355000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</row>
    <row r="56" spans="1:14" x14ac:dyDescent="0.25">
      <c r="A56" s="14" t="s">
        <v>64</v>
      </c>
      <c r="B56" s="15">
        <f>SUM(B57:B59)</f>
        <v>600000</v>
      </c>
      <c r="C56" s="15">
        <f t="shared" ref="C56:N56" si="6">SUM(C57:C59)</f>
        <v>0</v>
      </c>
      <c r="D56" s="15">
        <f t="shared" si="6"/>
        <v>600000</v>
      </c>
      <c r="E56" s="15">
        <f t="shared" si="6"/>
        <v>0</v>
      </c>
      <c r="F56" s="15">
        <f t="shared" si="6"/>
        <v>0</v>
      </c>
      <c r="G56" s="15">
        <f t="shared" si="6"/>
        <v>0</v>
      </c>
      <c r="H56" s="15">
        <f t="shared" si="6"/>
        <v>0</v>
      </c>
      <c r="I56" s="15">
        <f t="shared" si="6"/>
        <v>0</v>
      </c>
      <c r="J56" s="15">
        <f t="shared" si="6"/>
        <v>0</v>
      </c>
      <c r="K56" s="15">
        <f t="shared" si="6"/>
        <v>0</v>
      </c>
      <c r="L56" s="15">
        <f t="shared" si="6"/>
        <v>0</v>
      </c>
      <c r="M56" s="15">
        <f t="shared" si="6"/>
        <v>0</v>
      </c>
      <c r="N56" s="15">
        <f t="shared" si="6"/>
        <v>0</v>
      </c>
    </row>
    <row r="57" spans="1:14" x14ac:dyDescent="0.25">
      <c r="A57" s="6" t="s">
        <v>65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</row>
    <row r="58" spans="1:14" x14ac:dyDescent="0.25">
      <c r="A58" s="6" t="s">
        <v>66</v>
      </c>
      <c r="B58" s="10">
        <v>600000</v>
      </c>
      <c r="C58" s="10">
        <v>0</v>
      </c>
      <c r="D58" s="10">
        <v>600000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</row>
    <row r="59" spans="1:14" x14ac:dyDescent="0.25">
      <c r="A59" s="6" t="s">
        <v>67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</row>
    <row r="60" spans="1:14" x14ac:dyDescent="0.25">
      <c r="A60" s="14" t="s">
        <v>68</v>
      </c>
      <c r="B60" s="15">
        <f>SUM(B61:B67)</f>
        <v>97653957</v>
      </c>
      <c r="C60" s="15">
        <f t="shared" ref="C60:N60" si="7">SUM(C61:C67)</f>
        <v>62115912.329999998</v>
      </c>
      <c r="D60" s="15">
        <f t="shared" si="7"/>
        <v>3230731.33</v>
      </c>
      <c r="E60" s="15">
        <f t="shared" si="7"/>
        <v>3230731.33</v>
      </c>
      <c r="F60" s="15">
        <f t="shared" si="7"/>
        <v>3230731.33</v>
      </c>
      <c r="G60" s="15">
        <f t="shared" si="7"/>
        <v>3230731.33</v>
      </c>
      <c r="H60" s="15">
        <f t="shared" si="7"/>
        <v>3230731.33</v>
      </c>
      <c r="I60" s="15">
        <f t="shared" si="7"/>
        <v>3230731.33</v>
      </c>
      <c r="J60" s="15">
        <f t="shared" si="7"/>
        <v>3230731.33</v>
      </c>
      <c r="K60" s="15">
        <f t="shared" si="7"/>
        <v>3230731.34</v>
      </c>
      <c r="L60" s="15">
        <f t="shared" si="7"/>
        <v>3230731.34</v>
      </c>
      <c r="M60" s="15">
        <f t="shared" si="7"/>
        <v>3230731.34</v>
      </c>
      <c r="N60" s="15">
        <f t="shared" si="7"/>
        <v>3230731.34</v>
      </c>
    </row>
    <row r="61" spans="1:14" x14ac:dyDescent="0.25">
      <c r="A61" s="6" t="s">
        <v>69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</row>
    <row r="62" spans="1:14" x14ac:dyDescent="0.25">
      <c r="A62" s="6" t="s">
        <v>70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</row>
    <row r="63" spans="1:14" x14ac:dyDescent="0.25">
      <c r="A63" s="6" t="s">
        <v>71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</row>
    <row r="64" spans="1:14" x14ac:dyDescent="0.25">
      <c r="A64" s="6" t="s">
        <v>72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</row>
    <row r="65" spans="1:14" x14ac:dyDescent="0.25">
      <c r="A65" s="6" t="s">
        <v>73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</row>
    <row r="66" spans="1:14" x14ac:dyDescent="0.25">
      <c r="A66" s="6" t="s">
        <v>74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</row>
    <row r="67" spans="1:14" x14ac:dyDescent="0.25">
      <c r="A67" s="6" t="s">
        <v>75</v>
      </c>
      <c r="B67" s="10">
        <v>97653957</v>
      </c>
      <c r="C67" s="10">
        <v>62115912.329999998</v>
      </c>
      <c r="D67" s="10">
        <v>3230731.33</v>
      </c>
      <c r="E67" s="10">
        <v>3230731.33</v>
      </c>
      <c r="F67" s="10">
        <v>3230731.33</v>
      </c>
      <c r="G67" s="10">
        <v>3230731.33</v>
      </c>
      <c r="H67" s="10">
        <v>3230731.33</v>
      </c>
      <c r="I67" s="10">
        <v>3230731.33</v>
      </c>
      <c r="J67" s="10">
        <v>3230731.33</v>
      </c>
      <c r="K67" s="10">
        <v>3230731.34</v>
      </c>
      <c r="L67" s="10">
        <v>3230731.34</v>
      </c>
      <c r="M67" s="10">
        <v>3230731.34</v>
      </c>
      <c r="N67" s="10">
        <v>3230731.34</v>
      </c>
    </row>
    <row r="68" spans="1:14" x14ac:dyDescent="0.25">
      <c r="A68" s="14" t="s">
        <v>76</v>
      </c>
      <c r="B68" s="15">
        <f>SUM(B69:B71)</f>
        <v>0</v>
      </c>
      <c r="C68" s="15">
        <f t="shared" ref="C68:N68" si="8">SUM(C69:C71)</f>
        <v>0</v>
      </c>
      <c r="D68" s="15">
        <f t="shared" si="8"/>
        <v>0</v>
      </c>
      <c r="E68" s="15">
        <f t="shared" si="8"/>
        <v>0</v>
      </c>
      <c r="F68" s="15">
        <f t="shared" si="8"/>
        <v>0</v>
      </c>
      <c r="G68" s="15">
        <f t="shared" si="8"/>
        <v>0</v>
      </c>
      <c r="H68" s="15">
        <f t="shared" si="8"/>
        <v>0</v>
      </c>
      <c r="I68" s="15">
        <f t="shared" si="8"/>
        <v>0</v>
      </c>
      <c r="J68" s="15">
        <f t="shared" si="8"/>
        <v>0</v>
      </c>
      <c r="K68" s="15">
        <f t="shared" si="8"/>
        <v>0</v>
      </c>
      <c r="L68" s="15">
        <f t="shared" si="8"/>
        <v>0</v>
      </c>
      <c r="M68" s="15">
        <f t="shared" si="8"/>
        <v>0</v>
      </c>
      <c r="N68" s="15">
        <f t="shared" si="8"/>
        <v>0</v>
      </c>
    </row>
    <row r="69" spans="1:14" x14ac:dyDescent="0.25">
      <c r="A69" s="6" t="s">
        <v>77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</row>
    <row r="70" spans="1:14" x14ac:dyDescent="0.25">
      <c r="A70" s="6" t="s">
        <v>78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</row>
    <row r="71" spans="1:14" x14ac:dyDescent="0.25">
      <c r="A71" s="6" t="s">
        <v>79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</row>
    <row r="72" spans="1:14" x14ac:dyDescent="0.25">
      <c r="A72" s="14" t="s">
        <v>80</v>
      </c>
      <c r="B72" s="15">
        <f>SUM(B73:B78)</f>
        <v>0</v>
      </c>
      <c r="C72" s="15">
        <f t="shared" ref="C72:N72" si="9">SUM(C73:C78)</f>
        <v>0</v>
      </c>
      <c r="D72" s="15">
        <f t="shared" si="9"/>
        <v>0</v>
      </c>
      <c r="E72" s="15">
        <f t="shared" si="9"/>
        <v>0</v>
      </c>
      <c r="F72" s="15">
        <f t="shared" si="9"/>
        <v>0</v>
      </c>
      <c r="G72" s="15">
        <f t="shared" si="9"/>
        <v>0</v>
      </c>
      <c r="H72" s="15">
        <f t="shared" si="9"/>
        <v>0</v>
      </c>
      <c r="I72" s="15">
        <f t="shared" si="9"/>
        <v>0</v>
      </c>
      <c r="J72" s="15">
        <f t="shared" si="9"/>
        <v>0</v>
      </c>
      <c r="K72" s="15">
        <f t="shared" si="9"/>
        <v>0</v>
      </c>
      <c r="L72" s="15">
        <f t="shared" si="9"/>
        <v>0</v>
      </c>
      <c r="M72" s="15">
        <f t="shared" si="9"/>
        <v>0</v>
      </c>
      <c r="N72" s="15">
        <f t="shared" si="9"/>
        <v>0</v>
      </c>
    </row>
    <row r="73" spans="1:14" x14ac:dyDescent="0.25">
      <c r="A73" s="6" t="s">
        <v>81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</row>
    <row r="74" spans="1:14" x14ac:dyDescent="0.25">
      <c r="A74" s="6" t="s">
        <v>82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</row>
    <row r="75" spans="1:14" x14ac:dyDescent="0.25">
      <c r="A75" s="6" t="s">
        <v>83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</row>
    <row r="76" spans="1:14" x14ac:dyDescent="0.25">
      <c r="A76" s="6" t="s">
        <v>84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</row>
    <row r="77" spans="1:14" x14ac:dyDescent="0.25">
      <c r="A77" s="6" t="s">
        <v>85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</row>
    <row r="78" spans="1:14" x14ac:dyDescent="0.25">
      <c r="A78" s="6" t="s">
        <v>86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</row>
    <row r="79" spans="1:14" ht="15.75" thickBot="1" x14ac:dyDescent="0.3">
      <c r="A79" s="16" t="s">
        <v>87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</row>
  </sheetData>
  <mergeCells count="3">
    <mergeCell ref="A4:N4"/>
    <mergeCell ref="A2:N3"/>
    <mergeCell ref="A1:N1"/>
  </mergeCells>
  <pageMargins left="0.62992125984251968" right="0.15748031496062992" top="0.39370078740157483" bottom="0.55118110236220474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ECN. Contreras Nieto</dc:creator>
  <cp:keywords/>
  <dc:description/>
  <cp:lastModifiedBy>Poder Judicial del Estado de Guanajuato</cp:lastModifiedBy>
  <cp:revision/>
  <cp:lastPrinted>2025-04-23T15:29:32Z</cp:lastPrinted>
  <dcterms:created xsi:type="dcterms:W3CDTF">2014-05-06T15:08:06Z</dcterms:created>
  <dcterms:modified xsi:type="dcterms:W3CDTF">2025-04-29T17:33:50Z</dcterms:modified>
  <cp:category/>
  <cp:contentStatus/>
</cp:coreProperties>
</file>