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5\ESTADOS FINANCIEROS\1.ENERO\REPORTES ANUALES\"/>
    </mc:Choice>
  </mc:AlternateContent>
  <bookViews>
    <workbookView xWindow="0" yWindow="0" windowWidth="20490" windowHeight="7755"/>
  </bookViews>
  <sheets>
    <sheet name="Formato 7 a)" sheetId="16" r:id="rId1"/>
    <sheet name="Formato 7 b)" sheetId="19" r:id="rId2"/>
    <sheet name="Formato 7 c)" sheetId="20" r:id="rId3"/>
    <sheet name="Formato 7 d)" sheetId="22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2" l="1"/>
  <c r="F17" i="22"/>
  <c r="E17" i="22"/>
  <c r="D17" i="22"/>
  <c r="C17" i="22"/>
  <c r="B17" i="22"/>
  <c r="G6" i="22"/>
  <c r="F6" i="22"/>
  <c r="E6" i="22"/>
  <c r="D6" i="22"/>
  <c r="C6" i="22"/>
  <c r="C28" i="22" s="1"/>
  <c r="B6" i="22"/>
  <c r="C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G7" i="19"/>
  <c r="F7" i="19"/>
  <c r="F29" i="19" s="1"/>
  <c r="E7" i="19"/>
  <c r="E29" i="19" s="1"/>
  <c r="D7" i="19"/>
  <c r="D29" i="19" s="1"/>
  <c r="C7" i="19"/>
  <c r="B7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E28" i="22" l="1"/>
  <c r="G28" i="22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<sst xmlns="http://schemas.openxmlformats.org/spreadsheetml/2006/main" count="327" uniqueCount="167">
  <si>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</si>
  <si>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</si>
  <si>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</si>
  <si>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</si>
  <si>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</si>
  <si>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</si>
  <si>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</si>
  <si>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</si>
  <si>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</si>
  <si>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</si>
  <si>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</si>
  <si>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</si>
  <si>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</si>
  <si>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</si>
  <si>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</si>
  <si>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</si>
  <si>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</si>
  <si>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</si>
  <si>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</si>
  <si>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</si>
  <si>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</si>
  <si>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</si>
  <si>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</si>
  <si>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</si>
  <si>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</si>
  <si>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</si>
  <si>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</si>
  <si>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</si>
  <si>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</si>
  <si>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</si>
  <si>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</si>
  <si>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</si>
  <si>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</si>
  <si>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</si>
  <si>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</si>
  <si>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</si>
  <si>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</si>
  <si>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</si>
  <si>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</si>
  <si>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</si>
  <si>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</si>
  <si>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</si>
  <si>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</si>
  <si>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</si>
  <si>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</si>
  <si>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</si>
  <si>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</si>
  <si>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</si>
  <si>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</si>
  <si>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</si>
  <si>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</si>
  <si>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</si>
  <si>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</si>
  <si>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</si>
  <si>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</si>
  <si>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</si>
  <si>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</si>
  <si>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</si>
  <si>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</si>
  <si>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</si>
  <si>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</si>
  <si>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</si>
  <si>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</si>
  <si>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</si>
  <si>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</si>
  <si>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</si>
  <si>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</si>
  <si>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</si>
  <si>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</si>
  <si>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</si>
  <si>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</si>
  <si>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</si>
  <si>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</si>
  <si>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</si>
  <si>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</si>
  <si>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</si>
  <si>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</si>
  <si>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</si>
  <si>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</si>
  <si>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</si>
  <si>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</si>
  <si>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</si>
  <si>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</si>
  <si>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</si>
  <si>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</si>
  <si>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</si>
  <si>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</si>
  <si>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</si>
  <si>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</si>
  <si>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</si>
  <si>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</si>
  <si>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</si>
  <si>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</si>
  <si>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</si>
  <si>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</si>
  <si>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</si>
  <si>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</si>
  <si>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</si>
  <si>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</si>
  <si>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</si>
  <si>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</si>
  <si>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</si>
  <si>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</si>
  <si>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</si>
  <si>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</si>
  <si>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</si>
  <si>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</si>
  <si>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</si>
  <si>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</si>
  <si>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</si>
  <si>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</si>
  <si>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</si>
  <si>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</si>
  <si>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</si>
  <si>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</si>
  <si>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</si>
  <si>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</si>
  <si>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</si>
  <si>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</si>
  <si>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</si>
  <si>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</si>
  <si>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</si>
  <si>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</si>
  <si>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</si>
  <si>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</si>
  <si>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</si>
  <si>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</si>
  <si>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</si>
  <si>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</si>
  <si>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</si>
  <si>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</si>
  <si>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</si>
  <si>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</si>
  <si>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</si>
  <si>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</si>
  <si>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</si>
  <si>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</si>
  <si>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</si>
  <si>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</si>
  <si>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</si>
  <si>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</si>
  <si>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</si>
  <si>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</si>
  <si>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</si>
  <si>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</si>
  <si>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</si>
  <si>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</si>
  <si>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</si>
  <si>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2025
Año en Cuestión
(de iniciativa de Ley) (c)</t>
  </si>
  <si>
    <t>Poder Judicial del Estado de Guanajuato</t>
  </si>
  <si>
    <t>2026 (d)</t>
  </si>
  <si>
    <t>2027 (d)</t>
  </si>
  <si>
    <t>2028 (d)</t>
  </si>
  <si>
    <t>2029 (d)</t>
  </si>
  <si>
    <t>2030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</si>
  <si>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</si>
  <si>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</si>
  <si>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</si>
  <si>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</si>
  <si>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</si>
  <si>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2024 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</si>
  <si>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</si>
  <si>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</si>
  <si>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</si>
  <si>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</si>
  <si>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</si>
  <si>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2024
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</si>
</sst>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4" fontId="0" fillId="0" borderId="0" xfId="0" applyNumberForma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7"/>
  <sheetViews>
    <sheetView showGridLines="0" tabSelected="1" view="pageBreakPreview" zoomScale="75" zoomScaleNormal="75" zoomScaleSheetLayoutView="7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77" t="s">
        <v>13</v>
      </c>
      <c r="B1" s="78"/>
      <c r="C1" s="78"/>
      <c r="D1" s="78"/>
      <c r="E1" s="78"/>
      <c r="F1" s="78"/>
      <c r="G1" s="79"/>
    </row>
    <row r="2" spans="1:7" x14ac:dyDescent="0.25">
      <c r="A2" s="80" t="s">
        <v>149</v>
      </c>
      <c r="B2" s="81"/>
      <c r="C2" s="81"/>
      <c r="D2" s="81"/>
      <c r="E2" s="81"/>
      <c r="F2" s="81"/>
      <c r="G2" s="82"/>
    </row>
    <row r="3" spans="1:7" x14ac:dyDescent="0.25">
      <c r="A3" s="71" t="s">
        <v>14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x14ac:dyDescent="0.25">
      <c r="A5" s="74" t="s">
        <v>15</v>
      </c>
      <c r="B5" s="75"/>
      <c r="C5" s="75"/>
      <c r="D5" s="75"/>
      <c r="E5" s="75"/>
      <c r="F5" s="75"/>
      <c r="G5" s="76"/>
    </row>
    <row r="6" spans="1:7" ht="45" x14ac:dyDescent="0.25">
      <c r="A6" s="66" t="s">
        <v>140</v>
      </c>
      <c r="B6" s="2" t="s">
        <v>148</v>
      </c>
      <c r="C6" s="7" t="s">
        <v>150</v>
      </c>
      <c r="D6" s="7" t="s">
        <v>151</v>
      </c>
      <c r="E6" s="7" t="s">
        <v>152</v>
      </c>
      <c r="F6" s="7" t="s">
        <v>153</v>
      </c>
      <c r="G6" s="7" t="s">
        <v>154</v>
      </c>
    </row>
    <row r="7" spans="1:7" ht="15.75" customHeight="1" x14ac:dyDescent="0.25">
      <c r="A7" s="6" t="s">
        <v>124</v>
      </c>
      <c r="B7" s="49">
        <f>SUM(B8:B19)</f>
        <v>2555341731</v>
      </c>
      <c r="C7" s="49">
        <f t="shared" ref="C7:G7" si="0">SUM(C8:C19)</f>
        <v>2606448565.4800005</v>
      </c>
      <c r="D7" s="49">
        <f t="shared" si="0"/>
        <v>2658577537.0696001</v>
      </c>
      <c r="E7" s="49">
        <f t="shared" si="0"/>
        <v>2711749087.4309921</v>
      </c>
      <c r="F7" s="49">
        <f t="shared" si="0"/>
        <v>2765984069.299612</v>
      </c>
      <c r="G7" s="49">
        <f t="shared" si="0"/>
        <v>2821303750.3456039</v>
      </c>
    </row>
    <row r="8" spans="1:7" x14ac:dyDescent="0.25">
      <c r="A8" s="18" t="s">
        <v>125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ht="15.75" customHeight="1" x14ac:dyDescent="0.25">
      <c r="A9" s="18" t="s">
        <v>126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25">
      <c r="A10" s="18" t="s">
        <v>53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25">
      <c r="A11" s="18" t="s">
        <v>54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x14ac:dyDescent="0.25">
      <c r="A12" s="18" t="s">
        <v>127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25">
      <c r="A13" s="18" t="s">
        <v>128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25">
      <c r="A14" s="19" t="s">
        <v>57</v>
      </c>
      <c r="B14" s="35">
        <v>98633957</v>
      </c>
      <c r="C14" s="35">
        <v>100606636</v>
      </c>
      <c r="D14" s="35">
        <v>102618769</v>
      </c>
      <c r="E14" s="35">
        <v>104671144</v>
      </c>
      <c r="F14" s="35">
        <v>106764567</v>
      </c>
      <c r="G14" s="35">
        <v>108899858</v>
      </c>
    </row>
    <row r="15" spans="1:7" x14ac:dyDescent="0.25">
      <c r="A15" s="18" t="s">
        <v>58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18" t="s">
        <v>129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25">
      <c r="A17" s="18" t="s">
        <v>60</v>
      </c>
      <c r="B17" s="35">
        <v>2456707774</v>
      </c>
      <c r="C17" s="35">
        <v>2505841929.4800005</v>
      </c>
      <c r="D17" s="35">
        <v>2555958768.0696001</v>
      </c>
      <c r="E17" s="35">
        <v>2607077943.4309921</v>
      </c>
      <c r="F17" s="35">
        <v>2659219502.299612</v>
      </c>
      <c r="G17" s="35">
        <v>2712403892.3456039</v>
      </c>
    </row>
    <row r="18" spans="1:7" x14ac:dyDescent="0.25">
      <c r="A18" s="18" t="s">
        <v>130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25">
      <c r="A19" s="41" t="s">
        <v>131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25">
      <c r="A20" s="18" t="s">
        <v>139</v>
      </c>
      <c r="B20" s="35"/>
      <c r="C20" s="35"/>
      <c r="D20" s="35"/>
      <c r="E20" s="35"/>
      <c r="F20" s="35"/>
      <c r="G20" s="35"/>
    </row>
    <row r="21" spans="1:7" x14ac:dyDescent="0.25">
      <c r="A21" s="1" t="s">
        <v>132</v>
      </c>
      <c r="B21" s="49">
        <f>SUM(B22:B26)</f>
        <v>0</v>
      </c>
      <c r="C21" s="49">
        <f t="shared" ref="C21:G21" si="1">SUM(C22:C26)</f>
        <v>0</v>
      </c>
      <c r="D21" s="49">
        <f t="shared" si="1"/>
        <v>0</v>
      </c>
      <c r="E21" s="49">
        <f t="shared" si="1"/>
        <v>0</v>
      </c>
      <c r="F21" s="49">
        <f t="shared" si="1"/>
        <v>0</v>
      </c>
      <c r="G21" s="49">
        <f t="shared" si="1"/>
        <v>0</v>
      </c>
    </row>
    <row r="22" spans="1:7" x14ac:dyDescent="0.25">
      <c r="A22" s="18" t="s">
        <v>133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25">
      <c r="A23" s="18" t="s">
        <v>134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18" t="s">
        <v>65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30" x14ac:dyDescent="0.25">
      <c r="A25" s="19" t="s">
        <v>66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19" t="s">
        <v>135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37" t="s">
        <v>139</v>
      </c>
      <c r="B27" s="36"/>
      <c r="C27" s="36"/>
      <c r="D27" s="36"/>
      <c r="E27" s="36"/>
      <c r="F27" s="36"/>
      <c r="G27" s="36"/>
    </row>
    <row r="28" spans="1:7" x14ac:dyDescent="0.25">
      <c r="A28" s="1" t="s">
        <v>136</v>
      </c>
      <c r="B28" s="49">
        <f>SUM(B29)</f>
        <v>0</v>
      </c>
      <c r="C28" s="49">
        <f t="shared" ref="C28:G28" si="2">SUM(C29)</f>
        <v>0</v>
      </c>
      <c r="D28" s="49">
        <f t="shared" si="2"/>
        <v>0</v>
      </c>
      <c r="E28" s="49">
        <f t="shared" si="2"/>
        <v>0</v>
      </c>
      <c r="F28" s="49">
        <f t="shared" si="2"/>
        <v>0</v>
      </c>
      <c r="G28" s="49">
        <f t="shared" si="2"/>
        <v>0</v>
      </c>
    </row>
    <row r="29" spans="1:7" x14ac:dyDescent="0.25">
      <c r="A29" s="18" t="s">
        <v>137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25">
      <c r="A30" s="13" t="s">
        <v>139</v>
      </c>
      <c r="B30" s="38"/>
      <c r="C30" s="38"/>
      <c r="D30" s="38"/>
      <c r="E30" s="38"/>
      <c r="F30" s="38"/>
      <c r="G30" s="38"/>
    </row>
    <row r="31" spans="1:7" ht="14.45" customHeight="1" x14ac:dyDescent="0.25">
      <c r="A31" s="1" t="s">
        <v>138</v>
      </c>
      <c r="B31" s="49">
        <f>B21+B7+B28</f>
        <v>2555341731</v>
      </c>
      <c r="C31" s="49">
        <f t="shared" ref="C31:G31" si="3">C21+C7+C28</f>
        <v>2606448565.4800005</v>
      </c>
      <c r="D31" s="49">
        <f t="shared" si="3"/>
        <v>2658577537.0696001</v>
      </c>
      <c r="E31" s="49">
        <f t="shared" si="3"/>
        <v>2711749087.4309921</v>
      </c>
      <c r="F31" s="49">
        <f t="shared" si="3"/>
        <v>2765984069.299612</v>
      </c>
      <c r="G31" s="49">
        <f t="shared" si="3"/>
        <v>2821303750.3456039</v>
      </c>
    </row>
    <row r="32" spans="1:7" ht="14.45" customHeight="1" x14ac:dyDescent="0.25">
      <c r="A32" s="13"/>
      <c r="B32" s="67"/>
      <c r="C32" s="67"/>
      <c r="D32" s="67"/>
      <c r="E32" s="67"/>
      <c r="F32" s="67"/>
      <c r="G32" s="67"/>
    </row>
    <row r="33" spans="1:7" x14ac:dyDescent="0.25">
      <c r="A33" s="69" t="s">
        <v>11</v>
      </c>
      <c r="B33" s="14"/>
      <c r="C33" s="14"/>
      <c r="D33" s="14"/>
      <c r="E33" s="14"/>
      <c r="F33" s="14"/>
      <c r="G33" s="14"/>
    </row>
    <row r="34" spans="1:7" ht="30" x14ac:dyDescent="0.25">
      <c r="A34" s="68" t="s">
        <v>30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ht="30" x14ac:dyDescent="0.25">
      <c r="A35" s="68" t="s">
        <v>12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5">
      <c r="A36" s="69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5"/>
      <c r="B37" s="15"/>
      <c r="C37" s="15"/>
      <c r="D37" s="15"/>
      <c r="E37" s="15"/>
      <c r="F37" s="15"/>
      <c r="G37" s="15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rintOptions horizontalCentered="1"/>
  <pageMargins left="0.39370078740157483" right="0.43307086614173229" top="0.74803149606299213" bottom="0.74803149606299213" header="0.31496062992125984" footer="0.31496062992125984"/>
  <pageSetup scale="65" orientation="landscape" horizontalDpi="1200" verticalDpi="1200" r:id="rId1"/>
  <headerFooter>
    <oddFooter>&amp;R&amp;Z&amp;F
&amp;A</oddFooter>
  </headerFooter>
  <ignoredErrors>
    <ignoredError sqref="B7:G13 B18:G3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view="pageBreakPreview" zoomScale="80" zoomScaleNormal="75" zoomScaleSheetLayoutView="8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77" t="s">
        <v>32</v>
      </c>
      <c r="B1" s="78"/>
      <c r="C1" s="78"/>
      <c r="D1" s="78"/>
      <c r="E1" s="78"/>
      <c r="F1" s="78"/>
      <c r="G1" s="79"/>
    </row>
    <row r="2" spans="1:7" x14ac:dyDescent="0.25">
      <c r="A2" s="80" t="s">
        <v>149</v>
      </c>
      <c r="B2" s="81"/>
      <c r="C2" s="81"/>
      <c r="D2" s="81"/>
      <c r="E2" s="81"/>
      <c r="F2" s="81"/>
      <c r="G2" s="82"/>
    </row>
    <row r="3" spans="1:7" x14ac:dyDescent="0.25">
      <c r="A3" s="71" t="s">
        <v>33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x14ac:dyDescent="0.25">
      <c r="A5" s="74" t="s">
        <v>15</v>
      </c>
      <c r="B5" s="75"/>
      <c r="C5" s="75"/>
      <c r="D5" s="75"/>
      <c r="E5" s="75"/>
      <c r="F5" s="75"/>
      <c r="G5" s="76"/>
    </row>
    <row r="6" spans="1:7" ht="45" x14ac:dyDescent="0.25">
      <c r="A6" s="66" t="s">
        <v>140</v>
      </c>
      <c r="B6" s="2" t="s">
        <v>148</v>
      </c>
      <c r="C6" s="7" t="s">
        <v>150</v>
      </c>
      <c r="D6" s="7" t="s">
        <v>151</v>
      </c>
      <c r="E6" s="7" t="s">
        <v>152</v>
      </c>
      <c r="F6" s="7" t="s">
        <v>153</v>
      </c>
      <c r="G6" s="7" t="s">
        <v>154</v>
      </c>
    </row>
    <row r="7" spans="1:7" ht="15.75" customHeight="1" x14ac:dyDescent="0.25">
      <c r="A7" s="6" t="s">
        <v>35</v>
      </c>
      <c r="B7" s="49">
        <f t="shared" ref="B7:G7" si="0">SUM(B8:B16)</f>
        <v>2555341731</v>
      </c>
      <c r="C7" s="49">
        <f t="shared" si="0"/>
        <v>2606448565.4800005</v>
      </c>
      <c r="D7" s="49">
        <f t="shared" si="0"/>
        <v>2658577537.0696001</v>
      </c>
      <c r="E7" s="49">
        <f t="shared" si="0"/>
        <v>2711749087.4309921</v>
      </c>
      <c r="F7" s="49">
        <f t="shared" si="0"/>
        <v>2765984069.299612</v>
      </c>
      <c r="G7" s="49">
        <f t="shared" si="0"/>
        <v>2821303750.3456039</v>
      </c>
    </row>
    <row r="8" spans="1:7" x14ac:dyDescent="0.25">
      <c r="A8" s="18" t="s">
        <v>141</v>
      </c>
      <c r="B8" s="35">
        <v>1951078466</v>
      </c>
      <c r="C8" s="35">
        <v>1990100035.3200004</v>
      </c>
      <c r="D8" s="35">
        <v>2029902036.0264001</v>
      </c>
      <c r="E8" s="35">
        <v>2070500076.746928</v>
      </c>
      <c r="F8" s="35">
        <v>2111910078.2818666</v>
      </c>
      <c r="G8" s="35">
        <v>2154148279.8475041</v>
      </c>
    </row>
    <row r="9" spans="1:7" ht="15.75" customHeight="1" x14ac:dyDescent="0.25">
      <c r="A9" s="18" t="s">
        <v>142</v>
      </c>
      <c r="B9" s="35">
        <v>92867222</v>
      </c>
      <c r="C9" s="35">
        <v>94724566.439999998</v>
      </c>
      <c r="D9" s="35">
        <v>96619057.76879999</v>
      </c>
      <c r="E9" s="35">
        <v>98551438.924176022</v>
      </c>
      <c r="F9" s="35">
        <v>100522467.70265952</v>
      </c>
      <c r="G9" s="35">
        <v>102532917.05671272</v>
      </c>
    </row>
    <row r="10" spans="1:7" x14ac:dyDescent="0.25">
      <c r="A10" s="18" t="s">
        <v>38</v>
      </c>
      <c r="B10" s="35">
        <v>370512155</v>
      </c>
      <c r="C10" s="35">
        <v>377922398.0999999</v>
      </c>
      <c r="D10" s="35">
        <v>385480846.06200004</v>
      </c>
      <c r="E10" s="35">
        <v>393190463.14324003</v>
      </c>
      <c r="F10" s="35">
        <v>401054272.72610486</v>
      </c>
      <c r="G10" s="35">
        <v>409075357.50062698</v>
      </c>
    </row>
    <row r="11" spans="1:7" x14ac:dyDescent="0.25">
      <c r="A11" s="18" t="s">
        <v>39</v>
      </c>
      <c r="B11" s="35">
        <v>25324931</v>
      </c>
      <c r="C11" s="35">
        <v>25831429.620000001</v>
      </c>
      <c r="D11" s="35">
        <v>26348058.212400001</v>
      </c>
      <c r="E11" s="35">
        <v>26875019.376648001</v>
      </c>
      <c r="F11" s="35">
        <v>27412519.764180958</v>
      </c>
      <c r="G11" s="35">
        <v>27960770.159464579</v>
      </c>
    </row>
    <row r="12" spans="1:7" x14ac:dyDescent="0.25">
      <c r="A12" s="18" t="s">
        <v>143</v>
      </c>
      <c r="B12" s="35">
        <v>17305000</v>
      </c>
      <c r="C12" s="35">
        <v>17651100</v>
      </c>
      <c r="D12" s="35">
        <v>18004122</v>
      </c>
      <c r="E12" s="35">
        <v>18364204.440000001</v>
      </c>
      <c r="F12" s="35">
        <v>18731488.5288</v>
      </c>
      <c r="G12" s="35">
        <v>19106118.299376</v>
      </c>
    </row>
    <row r="13" spans="1:7" x14ac:dyDescent="0.25">
      <c r="A13" s="18" t="s">
        <v>41</v>
      </c>
      <c r="B13" s="35">
        <v>600000</v>
      </c>
      <c r="C13" s="35">
        <v>612000</v>
      </c>
      <c r="D13" s="35">
        <v>624240</v>
      </c>
      <c r="E13" s="35">
        <v>636724.80000000005</v>
      </c>
      <c r="F13" s="35">
        <v>649459.29599999997</v>
      </c>
      <c r="G13" s="35">
        <v>662448.48192000005</v>
      </c>
    </row>
    <row r="14" spans="1:7" x14ac:dyDescent="0.25">
      <c r="A14" s="19" t="s">
        <v>42</v>
      </c>
      <c r="B14" s="35">
        <v>97653957</v>
      </c>
      <c r="C14" s="35">
        <v>99607036</v>
      </c>
      <c r="D14" s="35">
        <v>101599177</v>
      </c>
      <c r="E14" s="35">
        <v>103631160</v>
      </c>
      <c r="F14" s="35">
        <v>105703783</v>
      </c>
      <c r="G14" s="35">
        <v>107817859</v>
      </c>
    </row>
    <row r="15" spans="1:7" x14ac:dyDescent="0.25">
      <c r="A15" s="18" t="s">
        <v>43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18" t="s">
        <v>44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25">
      <c r="A17" s="18"/>
      <c r="B17" s="35"/>
      <c r="C17" s="35"/>
      <c r="D17" s="35"/>
      <c r="E17" s="35"/>
      <c r="F17" s="35"/>
      <c r="G17" s="35"/>
    </row>
    <row r="18" spans="1:7" x14ac:dyDescent="0.25">
      <c r="A18" s="1" t="s">
        <v>45</v>
      </c>
      <c r="B18" s="49">
        <f>SUM(B19:B27)</f>
        <v>0</v>
      </c>
      <c r="C18" s="49">
        <f t="shared" ref="C18:G18" si="1">SUM(C19:C27)</f>
        <v>0</v>
      </c>
      <c r="D18" s="49">
        <f t="shared" si="1"/>
        <v>0</v>
      </c>
      <c r="E18" s="49">
        <f t="shared" si="1"/>
        <v>0</v>
      </c>
      <c r="F18" s="49">
        <f t="shared" si="1"/>
        <v>0</v>
      </c>
      <c r="G18" s="49">
        <f t="shared" si="1"/>
        <v>0</v>
      </c>
    </row>
    <row r="19" spans="1:7" x14ac:dyDescent="0.25">
      <c r="A19" s="18" t="s">
        <v>141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8" t="s">
        <v>142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25">
      <c r="A21" s="18" t="s">
        <v>38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x14ac:dyDescent="0.25">
      <c r="A22" s="18" t="s">
        <v>39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25">
      <c r="A23" s="19" t="s">
        <v>143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19" t="s">
        <v>41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25">
      <c r="A25" s="19" t="s">
        <v>42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19" t="s">
        <v>46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19" t="s">
        <v>44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25">
      <c r="A28" s="13" t="s">
        <v>139</v>
      </c>
      <c r="B28" s="38"/>
      <c r="C28" s="38"/>
      <c r="D28" s="38"/>
      <c r="E28" s="38"/>
      <c r="F28" s="38"/>
      <c r="G28" s="38"/>
    </row>
    <row r="29" spans="1:7" ht="14.45" customHeight="1" x14ac:dyDescent="0.25">
      <c r="A29" s="1" t="s">
        <v>47</v>
      </c>
      <c r="B29" s="49">
        <f>B18+B7</f>
        <v>2555341731</v>
      </c>
      <c r="C29" s="49">
        <f t="shared" ref="C29:G29" si="2">C18+C7</f>
        <v>2606448565.4800005</v>
      </c>
      <c r="D29" s="49">
        <f t="shared" si="2"/>
        <v>2658577537.0696001</v>
      </c>
      <c r="E29" s="49">
        <f t="shared" si="2"/>
        <v>2711749087.4309921</v>
      </c>
      <c r="F29" s="49">
        <f t="shared" si="2"/>
        <v>2765984069.299612</v>
      </c>
      <c r="G29" s="49">
        <f t="shared" si="2"/>
        <v>2821303750.3456039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B31" s="70"/>
      <c r="C31" s="70"/>
      <c r="D31" s="70"/>
      <c r="E31" s="70"/>
      <c r="F31" s="70"/>
      <c r="G31" s="70"/>
    </row>
    <row r="32" spans="1:7" x14ac:dyDescent="0.25">
      <c r="B32" s="70"/>
      <c r="C32" s="70"/>
      <c r="D32" s="70"/>
      <c r="E32" s="70"/>
      <c r="F32" s="70"/>
      <c r="G32" s="7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rintOptions horizontalCentered="1"/>
  <pageMargins left="0.39370078740157483" right="0.43307086614173229" top="0.74803149606299213" bottom="0.74803149606299213" header="0.31496062992125984" footer="0.31496062992125984"/>
  <pageSetup scale="65" orientation="landscape" horizontalDpi="1200" verticalDpi="1200" r:id="rId1"/>
  <headerFooter>
    <oddFooter>&amp;R&amp;Z&amp;F
&amp;A</oddFooter>
  </headerFooter>
  <ignoredErrors>
    <ignoredError sqref="B7:G7 B27:G28 B18:G26 B29:G29 B15:G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showGridLines="0" view="pageBreakPreview" zoomScale="80" zoomScaleNormal="75" zoomScaleSheetLayoutView="8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77" t="s">
        <v>48</v>
      </c>
      <c r="B1" s="78"/>
      <c r="C1" s="78"/>
      <c r="D1" s="78"/>
      <c r="E1" s="78"/>
      <c r="F1" s="78"/>
      <c r="G1" s="79"/>
    </row>
    <row r="2" spans="1:7" x14ac:dyDescent="0.25">
      <c r="A2" s="80" t="s">
        <v>149</v>
      </c>
      <c r="B2" s="81"/>
      <c r="C2" s="81"/>
      <c r="D2" s="81"/>
      <c r="E2" s="81"/>
      <c r="F2" s="81"/>
      <c r="G2" s="82"/>
    </row>
    <row r="3" spans="1:7" x14ac:dyDescent="0.25">
      <c r="A3" s="71" t="s">
        <v>49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ht="45" x14ac:dyDescent="0.25">
      <c r="A5" s="66" t="s">
        <v>16</v>
      </c>
      <c r="B5" s="2" t="s">
        <v>155</v>
      </c>
      <c r="C5" s="7" t="s">
        <v>156</v>
      </c>
      <c r="D5" s="7" t="s">
        <v>157</v>
      </c>
      <c r="E5" s="7" t="s">
        <v>158</v>
      </c>
      <c r="F5" s="7" t="s">
        <v>159</v>
      </c>
      <c r="G5" s="7" t="s">
        <v>160</v>
      </c>
    </row>
    <row r="6" spans="1:7" ht="15.75" customHeight="1" x14ac:dyDescent="0.25">
      <c r="A6" s="6" t="s">
        <v>18</v>
      </c>
      <c r="B6" s="49">
        <f>SUM(B7:B18)</f>
        <v>1864571999.05</v>
      </c>
      <c r="C6" s="49">
        <f t="shared" ref="C6:G6" si="0">SUM(C7:C18)</f>
        <v>2057688484.1299999</v>
      </c>
      <c r="D6" s="49">
        <f t="shared" si="0"/>
        <v>2096634660.1700001</v>
      </c>
      <c r="E6" s="49">
        <f t="shared" si="0"/>
        <v>2209880846.4299998</v>
      </c>
      <c r="F6" s="49">
        <f t="shared" si="0"/>
        <v>2468460747</v>
      </c>
      <c r="G6" s="49">
        <f t="shared" si="0"/>
        <v>2590666613.2399998</v>
      </c>
    </row>
    <row r="7" spans="1:7" x14ac:dyDescent="0.25">
      <c r="A7" s="18" t="s">
        <v>125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</row>
    <row r="8" spans="1:7" ht="15.75" customHeight="1" x14ac:dyDescent="0.25">
      <c r="A8" s="18" t="s">
        <v>126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x14ac:dyDescent="0.25">
      <c r="A9" s="18" t="s">
        <v>53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25">
      <c r="A10" s="18" t="s">
        <v>54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25">
      <c r="A11" s="18" t="s">
        <v>127</v>
      </c>
      <c r="B11" s="35">
        <v>83372516.150000006</v>
      </c>
      <c r="C11" s="35">
        <v>63358278.300000004</v>
      </c>
      <c r="D11" s="35">
        <v>54501960.5</v>
      </c>
      <c r="E11" s="35">
        <v>115237190.31</v>
      </c>
      <c r="F11" s="35">
        <v>198969683.51999998</v>
      </c>
      <c r="G11" s="35">
        <v>221971875.56999999</v>
      </c>
    </row>
    <row r="12" spans="1:7" x14ac:dyDescent="0.25">
      <c r="A12" s="18" t="s">
        <v>128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25">
      <c r="A13" s="19" t="s">
        <v>57</v>
      </c>
      <c r="B13" s="35">
        <v>21959065.899999999</v>
      </c>
      <c r="C13" s="35">
        <v>17594985.959999993</v>
      </c>
      <c r="D13" s="35">
        <v>17863665.670000002</v>
      </c>
      <c r="E13" s="35">
        <v>27625488.120000001</v>
      </c>
      <c r="F13" s="35">
        <v>25420806.479999997</v>
      </c>
      <c r="G13" s="35">
        <v>26017872.670000006</v>
      </c>
    </row>
    <row r="14" spans="1:7" x14ac:dyDescent="0.25">
      <c r="A14" s="18" t="s">
        <v>58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25">
      <c r="A15" s="18" t="s">
        <v>129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18" t="s">
        <v>60</v>
      </c>
      <c r="B16" s="35">
        <v>1759240417</v>
      </c>
      <c r="C16" s="35">
        <v>1976735219.8699999</v>
      </c>
      <c r="D16" s="35">
        <v>2024269034</v>
      </c>
      <c r="E16" s="35">
        <v>2067018168</v>
      </c>
      <c r="F16" s="35">
        <v>2244070257</v>
      </c>
      <c r="G16" s="35">
        <v>2342676865</v>
      </c>
    </row>
    <row r="17" spans="1:7" x14ac:dyDescent="0.25">
      <c r="A17" s="18" t="s">
        <v>130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25">
      <c r="A18" s="41" t="s">
        <v>131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25">
      <c r="A19" s="18"/>
      <c r="B19" s="35"/>
      <c r="C19" s="35"/>
      <c r="D19" s="35"/>
      <c r="E19" s="35"/>
      <c r="F19" s="35"/>
      <c r="G19" s="35"/>
    </row>
    <row r="20" spans="1:7" x14ac:dyDescent="0.25">
      <c r="A20" s="1" t="s">
        <v>24</v>
      </c>
      <c r="B20" s="49">
        <f>SUM(B21:B25)</f>
        <v>0</v>
      </c>
      <c r="C20" s="49">
        <f t="shared" ref="C20:G20" si="1">SUM(C21:C25)</f>
        <v>0</v>
      </c>
      <c r="D20" s="49">
        <f t="shared" si="1"/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</row>
    <row r="21" spans="1:7" x14ac:dyDescent="0.25">
      <c r="A21" s="18" t="s">
        <v>133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x14ac:dyDescent="0.25">
      <c r="A22" s="18" t="s">
        <v>134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25">
      <c r="A23" s="18" t="s">
        <v>65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ht="30" x14ac:dyDescent="0.25">
      <c r="A24" s="19" t="s">
        <v>66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25">
      <c r="A25" s="19" t="s">
        <v>135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37"/>
      <c r="B26" s="36"/>
      <c r="C26" s="36"/>
      <c r="D26" s="36"/>
      <c r="E26" s="36"/>
      <c r="F26" s="36"/>
      <c r="G26" s="36"/>
    </row>
    <row r="27" spans="1:7" x14ac:dyDescent="0.25">
      <c r="A27" s="1" t="s">
        <v>28</v>
      </c>
      <c r="B27" s="49">
        <f>SUM(B28)</f>
        <v>0</v>
      </c>
      <c r="C27" s="49">
        <f t="shared" ref="C27:G27" si="2">SUM(C28)</f>
        <v>0</v>
      </c>
      <c r="D27" s="49">
        <f t="shared" si="2"/>
        <v>0</v>
      </c>
      <c r="E27" s="49">
        <f t="shared" si="2"/>
        <v>0</v>
      </c>
      <c r="F27" s="49">
        <f t="shared" si="2"/>
        <v>0</v>
      </c>
      <c r="G27" s="49">
        <f t="shared" si="2"/>
        <v>0</v>
      </c>
    </row>
    <row r="28" spans="1:7" x14ac:dyDescent="0.25">
      <c r="A28" s="18" t="s">
        <v>10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x14ac:dyDescent="0.25">
      <c r="A29" s="13"/>
      <c r="B29" s="38"/>
      <c r="C29" s="38"/>
      <c r="D29" s="38"/>
      <c r="E29" s="38"/>
      <c r="F29" s="38"/>
      <c r="G29" s="38"/>
    </row>
    <row r="30" spans="1:7" ht="14.45" customHeight="1" x14ac:dyDescent="0.25">
      <c r="A30" s="1" t="s">
        <v>68</v>
      </c>
      <c r="B30" s="49">
        <f>B20+B6+B27</f>
        <v>1864571999.05</v>
      </c>
      <c r="C30" s="49">
        <f t="shared" ref="C30:G30" si="3">C20+C6+C27</f>
        <v>2057688484.1299999</v>
      </c>
      <c r="D30" s="49">
        <f t="shared" si="3"/>
        <v>2096634660.1700001</v>
      </c>
      <c r="E30" s="49">
        <f t="shared" si="3"/>
        <v>2209880846.4299998</v>
      </c>
      <c r="F30" s="49">
        <f t="shared" si="3"/>
        <v>2468460747</v>
      </c>
      <c r="G30" s="49">
        <f t="shared" si="3"/>
        <v>2590666613.2399998</v>
      </c>
    </row>
    <row r="31" spans="1:7" ht="14.45" customHeight="1" x14ac:dyDescent="0.25">
      <c r="A31" s="13"/>
      <c r="B31" s="67"/>
      <c r="C31" s="67"/>
      <c r="D31" s="67"/>
      <c r="E31" s="67"/>
      <c r="F31" s="67"/>
      <c r="G31" s="67"/>
    </row>
    <row r="32" spans="1:7" x14ac:dyDescent="0.25">
      <c r="A32" s="69" t="s">
        <v>11</v>
      </c>
      <c r="B32" s="14"/>
      <c r="C32" s="14"/>
      <c r="D32" s="14"/>
      <c r="E32" s="14"/>
      <c r="F32" s="14"/>
      <c r="G32" s="14"/>
    </row>
    <row r="33" spans="1:7" ht="30" x14ac:dyDescent="0.25">
      <c r="A33" s="68" t="s">
        <v>30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</row>
    <row r="34" spans="1:7" ht="30" x14ac:dyDescent="0.25">
      <c r="A34" s="68" t="s">
        <v>12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x14ac:dyDescent="0.25">
      <c r="A35" s="14" t="s">
        <v>70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5">
      <c r="A36" s="15"/>
      <c r="B36" s="15"/>
      <c r="C36" s="15"/>
      <c r="D36" s="15"/>
      <c r="E36" s="15"/>
      <c r="F36" s="15"/>
      <c r="G36" s="15"/>
    </row>
    <row r="38" spans="1:7" x14ac:dyDescent="0.25">
      <c r="A38" t="s">
        <v>146</v>
      </c>
    </row>
    <row r="39" spans="1:7" x14ac:dyDescent="0.25">
      <c r="A39" t="s">
        <v>147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rintOptions horizontalCentered="1"/>
  <pageMargins left="0.39370078740157483" right="0.43307086614173229" top="0.74803149606299213" bottom="0.74803149606299213" header="0.31496062992125984" footer="0.31496062992125984"/>
  <pageSetup scale="66" orientation="landscape" horizontalDpi="1200" verticalDpi="1200" r:id="rId1"/>
  <headerFooter>
    <oddFooter>&amp;R&amp;Z&amp;F
&amp;A</oddFooter>
  </headerFooter>
  <ignoredErrors>
    <ignoredError sqref="B6:G10 B17:G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view="pageBreakPreview" zoomScale="80" zoomScaleNormal="75" zoomScaleSheetLayoutView="8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77" t="s">
        <v>73</v>
      </c>
      <c r="B1" s="78"/>
      <c r="C1" s="78"/>
      <c r="D1" s="78"/>
      <c r="E1" s="78"/>
      <c r="F1" s="78"/>
      <c r="G1" s="79"/>
    </row>
    <row r="2" spans="1:7" x14ac:dyDescent="0.25">
      <c r="A2" s="80" t="s">
        <v>149</v>
      </c>
      <c r="B2" s="81"/>
      <c r="C2" s="81"/>
      <c r="D2" s="81"/>
      <c r="E2" s="81"/>
      <c r="F2" s="81"/>
      <c r="G2" s="82"/>
    </row>
    <row r="3" spans="1:7" x14ac:dyDescent="0.25">
      <c r="A3" s="71" t="s">
        <v>74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ht="45" x14ac:dyDescent="0.25">
      <c r="A5" s="66" t="s">
        <v>16</v>
      </c>
      <c r="B5" s="2" t="s">
        <v>161</v>
      </c>
      <c r="C5" s="7" t="s">
        <v>162</v>
      </c>
      <c r="D5" s="7" t="s">
        <v>163</v>
      </c>
      <c r="E5" s="7" t="s">
        <v>164</v>
      </c>
      <c r="F5" s="7" t="s">
        <v>165</v>
      </c>
      <c r="G5" s="7" t="s">
        <v>166</v>
      </c>
    </row>
    <row r="6" spans="1:7" ht="15.75" customHeight="1" x14ac:dyDescent="0.25">
      <c r="A6" s="6" t="s">
        <v>35</v>
      </c>
      <c r="B6" s="49">
        <f t="shared" ref="B6:G6" si="0">SUM(B7:B15)</f>
        <v>1862922902.5999997</v>
      </c>
      <c r="C6" s="49">
        <f t="shared" si="0"/>
        <v>1864293109.0599999</v>
      </c>
      <c r="D6" s="49">
        <f t="shared" si="0"/>
        <v>2074352925.7299995</v>
      </c>
      <c r="E6" s="49">
        <f t="shared" si="0"/>
        <v>2049726865.78</v>
      </c>
      <c r="F6" s="49">
        <f t="shared" si="0"/>
        <v>2367032177.4999995</v>
      </c>
      <c r="G6" s="49">
        <f t="shared" si="0"/>
        <v>2433392643.6399999</v>
      </c>
    </row>
    <row r="7" spans="1:7" x14ac:dyDescent="0.25">
      <c r="A7" s="18" t="s">
        <v>141</v>
      </c>
      <c r="B7" s="35">
        <v>1393523307.9099998</v>
      </c>
      <c r="C7" s="35">
        <v>1473416265.2799997</v>
      </c>
      <c r="D7" s="35">
        <v>1584179215.9899995</v>
      </c>
      <c r="E7" s="35">
        <v>1601022611.4000001</v>
      </c>
      <c r="F7" s="35">
        <v>1708089895.2199998</v>
      </c>
      <c r="G7" s="35">
        <v>1809818232.71</v>
      </c>
    </row>
    <row r="8" spans="1:7" ht="15.75" customHeight="1" x14ac:dyDescent="0.25">
      <c r="A8" s="18" t="s">
        <v>142</v>
      </c>
      <c r="B8" s="35">
        <v>48543750.38000001</v>
      </c>
      <c r="C8" s="35">
        <v>42055422.950000003</v>
      </c>
      <c r="D8" s="35">
        <v>60052510.090000004</v>
      </c>
      <c r="E8" s="35">
        <v>68745682.709999993</v>
      </c>
      <c r="F8" s="35">
        <v>56451638.030000001</v>
      </c>
      <c r="G8" s="35">
        <v>73606465.450000003</v>
      </c>
    </row>
    <row r="9" spans="1:7" x14ac:dyDescent="0.25">
      <c r="A9" s="18" t="s">
        <v>38</v>
      </c>
      <c r="B9" s="35">
        <v>208435559.59</v>
      </c>
      <c r="C9" s="35">
        <v>199469427.36000004</v>
      </c>
      <c r="D9" s="35">
        <v>224261012.94999999</v>
      </c>
      <c r="E9" s="35">
        <v>244884652.37</v>
      </c>
      <c r="F9" s="35">
        <v>290436924.64999998</v>
      </c>
      <c r="G9" s="35">
        <v>320650751.67000002</v>
      </c>
    </row>
    <row r="10" spans="1:7" x14ac:dyDescent="0.25">
      <c r="A10" s="18" t="s">
        <v>39</v>
      </c>
      <c r="B10" s="35">
        <v>6470989.6200000001</v>
      </c>
      <c r="C10" s="35">
        <v>7850113.4399999995</v>
      </c>
      <c r="D10" s="35">
        <v>9780820.870000001</v>
      </c>
      <c r="E10" s="35">
        <v>13076383.140000001</v>
      </c>
      <c r="F10" s="35">
        <v>15064056.439999999</v>
      </c>
      <c r="G10" s="35">
        <v>21249457.02</v>
      </c>
    </row>
    <row r="11" spans="1:7" x14ac:dyDescent="0.25">
      <c r="A11" s="18" t="s">
        <v>143</v>
      </c>
      <c r="B11" s="35">
        <v>31764046.719999999</v>
      </c>
      <c r="C11" s="35">
        <v>29427021.370000001</v>
      </c>
      <c r="D11" s="35">
        <v>100598112.40000001</v>
      </c>
      <c r="E11" s="35">
        <v>24900550.84</v>
      </c>
      <c r="F11" s="35">
        <v>88215181.140000001</v>
      </c>
      <c r="G11" s="35">
        <v>58239571.869999997</v>
      </c>
    </row>
    <row r="12" spans="1:7" x14ac:dyDescent="0.25">
      <c r="A12" s="18" t="s">
        <v>41</v>
      </c>
      <c r="B12" s="35">
        <v>174185248.37999997</v>
      </c>
      <c r="C12" s="35">
        <v>112074858.66</v>
      </c>
      <c r="D12" s="35">
        <v>95481253.430000007</v>
      </c>
      <c r="E12" s="35">
        <v>97096985.319999993</v>
      </c>
      <c r="F12" s="35">
        <v>208774482.02000001</v>
      </c>
      <c r="G12" s="35">
        <v>149828164.91999999</v>
      </c>
    </row>
    <row r="13" spans="1:7" x14ac:dyDescent="0.25">
      <c r="A13" s="19" t="s">
        <v>42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25">
      <c r="A14" s="18" t="s">
        <v>43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25">
      <c r="A15" s="18" t="s">
        <v>44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18"/>
      <c r="B16" s="35"/>
      <c r="C16" s="35"/>
      <c r="D16" s="35"/>
      <c r="E16" s="35"/>
      <c r="F16" s="35"/>
      <c r="G16" s="35"/>
    </row>
    <row r="17" spans="1:7" x14ac:dyDescent="0.25">
      <c r="A17" s="1" t="s">
        <v>45</v>
      </c>
      <c r="B17" s="49">
        <f>SUM(B18:B26)</f>
        <v>0</v>
      </c>
      <c r="C17" s="49">
        <f t="shared" ref="C17:G17" si="1">SUM(C18:C26)</f>
        <v>0</v>
      </c>
      <c r="D17" s="49">
        <f t="shared" si="1"/>
        <v>0</v>
      </c>
      <c r="E17" s="49">
        <f t="shared" si="1"/>
        <v>0</v>
      </c>
      <c r="F17" s="49">
        <f t="shared" si="1"/>
        <v>0</v>
      </c>
      <c r="G17" s="49">
        <f t="shared" si="1"/>
        <v>0</v>
      </c>
    </row>
    <row r="18" spans="1:7" x14ac:dyDescent="0.25">
      <c r="A18" s="18" t="s">
        <v>141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8" t="s">
        <v>142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8" t="s">
        <v>38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25">
      <c r="A21" s="18" t="s">
        <v>39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x14ac:dyDescent="0.25">
      <c r="A22" s="19" t="s">
        <v>143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25">
      <c r="A23" s="19" t="s">
        <v>41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19" t="s">
        <v>42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25">
      <c r="A25" s="19" t="s">
        <v>46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19" t="s">
        <v>44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13" t="s">
        <v>139</v>
      </c>
      <c r="B27" s="38"/>
      <c r="C27" s="38"/>
      <c r="D27" s="38"/>
      <c r="E27" s="38"/>
      <c r="F27" s="38"/>
      <c r="G27" s="38"/>
    </row>
    <row r="28" spans="1:7" ht="14.45" customHeight="1" x14ac:dyDescent="0.25">
      <c r="A28" s="1" t="s">
        <v>47</v>
      </c>
      <c r="B28" s="49">
        <f>B17+B6</f>
        <v>1862922902.5999997</v>
      </c>
      <c r="C28" s="49">
        <f t="shared" ref="C28:G28" si="2">C17+C6</f>
        <v>1864293109.0599999</v>
      </c>
      <c r="D28" s="49">
        <f t="shared" si="2"/>
        <v>2074352925.7299995</v>
      </c>
      <c r="E28" s="49">
        <f t="shared" si="2"/>
        <v>2049726865.78</v>
      </c>
      <c r="F28" s="49">
        <f t="shared" si="2"/>
        <v>2367032177.4999995</v>
      </c>
      <c r="G28" s="49">
        <f t="shared" si="2"/>
        <v>2433392643.6399999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1" spans="1:7" x14ac:dyDescent="0.25">
      <c r="A31" t="s">
        <v>144</v>
      </c>
    </row>
    <row r="32" spans="1:7" x14ac:dyDescent="0.25">
      <c r="A32" t="s">
        <v>145</v>
      </c>
    </row>
    <row r="33" spans="2:7" x14ac:dyDescent="0.25">
      <c r="B33" s="70"/>
      <c r="C33" s="70"/>
      <c r="D33" s="70"/>
      <c r="E33" s="70"/>
      <c r="F33" s="70"/>
      <c r="G33" s="70"/>
    </row>
    <row r="34" spans="2:7" x14ac:dyDescent="0.25">
      <c r="B34" s="70"/>
      <c r="C34" s="70"/>
      <c r="D34" s="70"/>
      <c r="E34" s="70"/>
      <c r="F34" s="70"/>
      <c r="G34" s="70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rintOptions horizontalCentered="1"/>
  <pageMargins left="0.39370078740157483" right="0.43307086614173229" top="0.74803149606299213" bottom="0.74803149606299213" header="0.31496062992125984" footer="0.31496062992125984"/>
  <pageSetup scale="66" orientation="landscape" horizontalDpi="1200" verticalDpi="1200" r:id="rId1"/>
  <headerFooter>
    <oddFooter>&amp;R&amp;Z&amp;F
&amp;A</oddFooter>
  </headerFooter>
  <ignoredErrors>
    <ignoredError sqref="B6:G6 B13:G2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85" t="s">
        <v>13</v>
      </c>
      <c r="B1" s="85"/>
      <c r="C1" s="85"/>
      <c r="D1" s="85"/>
      <c r="E1" s="85"/>
      <c r="F1" s="85"/>
      <c r="G1" s="8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14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15</v>
      </c>
      <c r="B5" s="59"/>
      <c r="C5" s="59"/>
      <c r="D5" s="59"/>
      <c r="E5" s="59"/>
      <c r="F5" s="59"/>
      <c r="G5" s="60"/>
    </row>
    <row r="6" spans="1:7" x14ac:dyDescent="0.25">
      <c r="A6" s="83" t="s">
        <v>16</v>
      </c>
      <c r="B6" s="9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0" t="s">
        <v>17</v>
      </c>
      <c r="C7" s="84"/>
      <c r="D7" s="84"/>
      <c r="E7" s="84"/>
      <c r="F7" s="84"/>
      <c r="G7" s="84"/>
    </row>
    <row r="8" spans="1:7" ht="30" x14ac:dyDescent="0.25">
      <c r="A8" s="31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3" t="s">
        <v>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22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7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23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30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12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32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33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15</v>
      </c>
      <c r="B5" s="44"/>
      <c r="C5" s="44"/>
      <c r="D5" s="44"/>
      <c r="E5" s="44"/>
      <c r="F5" s="44"/>
      <c r="G5" s="45"/>
    </row>
    <row r="6" spans="1:7" x14ac:dyDescent="0.25">
      <c r="A6" s="87" t="s">
        <v>34</v>
      </c>
      <c r="B6" s="9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0" t="s">
        <v>17</v>
      </c>
      <c r="C7" s="84"/>
      <c r="D7" s="84"/>
      <c r="E7" s="84"/>
      <c r="F7" s="84"/>
      <c r="G7" s="84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8" t="s">
        <v>36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38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39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40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41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42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36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37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38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39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40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41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42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46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44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48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49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0" t="s">
        <v>16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9">
        <f>+F5+1</f>
        <v>2022</v>
      </c>
    </row>
    <row r="6" spans="1:7" ht="32.25" x14ac:dyDescent="0.25">
      <c r="A6" s="91"/>
      <c r="B6" s="93"/>
      <c r="C6" s="93"/>
      <c r="D6" s="93"/>
      <c r="E6" s="93"/>
      <c r="F6" s="93"/>
      <c r="G6" s="10" t="s">
        <v>50</v>
      </c>
    </row>
    <row r="7" spans="1:7" x14ac:dyDescent="0.25">
      <c r="A7" s="22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3" t="s">
        <v>51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52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53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54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55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56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57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58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59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60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62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64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66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67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3"/>
      <c r="B27" s="20"/>
      <c r="C27" s="20"/>
      <c r="D27" s="20"/>
      <c r="E27" s="20"/>
      <c r="F27" s="20"/>
      <c r="G27" s="20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3"/>
      <c r="B30" s="20"/>
      <c r="C30" s="20"/>
      <c r="D30" s="20"/>
      <c r="E30" s="20"/>
      <c r="F30" s="20"/>
      <c r="G30" s="20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0"/>
      <c r="C32" s="20"/>
      <c r="D32" s="20"/>
      <c r="E32" s="20"/>
      <c r="F32" s="20"/>
      <c r="G32" s="20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30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69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89" t="s">
        <v>71</v>
      </c>
      <c r="B39" s="89"/>
      <c r="C39" s="89"/>
      <c r="D39" s="89"/>
      <c r="E39" s="89"/>
      <c r="F39" s="89"/>
      <c r="G39" s="89"/>
    </row>
    <row r="40" spans="1:7" x14ac:dyDescent="0.25">
      <c r="A40" s="89" t="s">
        <v>72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73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74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4" t="s">
        <v>34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9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8" t="s">
        <v>36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37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39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40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41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42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36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37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39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40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41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42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46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89" t="s">
        <v>71</v>
      </c>
      <c r="B32" s="89"/>
      <c r="C32" s="89"/>
      <c r="D32" s="89"/>
      <c r="E32" s="89"/>
      <c r="F32" s="89"/>
      <c r="G32" s="89"/>
    </row>
    <row r="33" spans="1:7" x14ac:dyDescent="0.25">
      <c r="A33" s="89" t="s">
        <v>72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96" t="s">
        <v>77</v>
      </c>
      <c r="B1" s="96"/>
      <c r="C1" s="96"/>
      <c r="D1" s="96"/>
      <c r="E1" s="96"/>
      <c r="F1" s="96"/>
    </row>
    <row r="2" spans="1:6" ht="20.100000000000001" customHeight="1" x14ac:dyDescent="0.25">
      <c r="A2" s="42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78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79</v>
      </c>
      <c r="C4" s="51" t="s">
        <v>80</v>
      </c>
      <c r="D4" s="51" t="s">
        <v>81</v>
      </c>
      <c r="E4" s="51" t="s">
        <v>82</v>
      </c>
      <c r="F4" s="51" t="s">
        <v>83</v>
      </c>
    </row>
    <row r="5" spans="1:6" ht="12.75" customHeight="1" x14ac:dyDescent="0.25">
      <c r="A5" s="5" t="s">
        <v>84</v>
      </c>
      <c r="B5" s="14"/>
      <c r="C5" s="14"/>
      <c r="D5" s="14"/>
      <c r="E5" s="14"/>
      <c r="F5" s="14"/>
    </row>
    <row r="6" spans="1:6" ht="30" x14ac:dyDescent="0.25">
      <c r="A6" s="19" t="s">
        <v>85</v>
      </c>
      <c r="B6" s="20"/>
      <c r="C6" s="20"/>
      <c r="D6" s="20"/>
      <c r="E6" s="20"/>
      <c r="F6" s="20"/>
    </row>
    <row r="7" spans="1:6" ht="15" x14ac:dyDescent="0.25">
      <c r="A7" s="19" t="s">
        <v>86</v>
      </c>
      <c r="B7" s="20"/>
      <c r="C7" s="20"/>
      <c r="D7" s="20"/>
      <c r="E7" s="20"/>
      <c r="F7" s="20"/>
    </row>
    <row r="8" spans="1:6" ht="15" x14ac:dyDescent="0.25">
      <c r="A8" s="27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19" t="s">
        <v>88</v>
      </c>
      <c r="B10" s="20"/>
      <c r="C10" s="20"/>
      <c r="D10" s="20"/>
      <c r="E10" s="20"/>
      <c r="F10" s="20"/>
    </row>
    <row r="11" spans="1:6" ht="15" x14ac:dyDescent="0.25">
      <c r="A11" s="39" t="s">
        <v>89</v>
      </c>
      <c r="B11" s="20"/>
      <c r="C11" s="20"/>
      <c r="D11" s="20"/>
      <c r="E11" s="20"/>
      <c r="F11" s="20"/>
    </row>
    <row r="12" spans="1:6" ht="15" x14ac:dyDescent="0.25">
      <c r="A12" s="39" t="s">
        <v>90</v>
      </c>
      <c r="B12" s="20"/>
      <c r="C12" s="20"/>
      <c r="D12" s="20"/>
      <c r="E12" s="20"/>
      <c r="F12" s="20"/>
    </row>
    <row r="13" spans="1:6" ht="15" x14ac:dyDescent="0.25">
      <c r="A13" s="39" t="s">
        <v>91</v>
      </c>
      <c r="B13" s="20"/>
      <c r="C13" s="20"/>
      <c r="D13" s="20"/>
      <c r="E13" s="20"/>
      <c r="F13" s="20"/>
    </row>
    <row r="14" spans="1:6" ht="15" x14ac:dyDescent="0.25">
      <c r="A14" s="19" t="s">
        <v>92</v>
      </c>
      <c r="B14" s="20"/>
      <c r="C14" s="20"/>
      <c r="D14" s="20"/>
      <c r="E14" s="20"/>
      <c r="F14" s="20"/>
    </row>
    <row r="15" spans="1:6" ht="15" x14ac:dyDescent="0.25">
      <c r="A15" s="39" t="s">
        <v>89</v>
      </c>
      <c r="B15" s="20"/>
      <c r="C15" s="20"/>
      <c r="D15" s="20"/>
      <c r="E15" s="20"/>
      <c r="F15" s="20"/>
    </row>
    <row r="16" spans="1:6" ht="15" x14ac:dyDescent="0.25">
      <c r="A16" s="39" t="s">
        <v>90</v>
      </c>
      <c r="B16" s="20"/>
      <c r="C16" s="20"/>
      <c r="D16" s="20"/>
      <c r="E16" s="20"/>
      <c r="F16" s="20"/>
    </row>
    <row r="17" spans="1:6" ht="15" x14ac:dyDescent="0.25">
      <c r="A17" s="39" t="s">
        <v>91</v>
      </c>
      <c r="B17" s="20"/>
      <c r="C17" s="20"/>
      <c r="D17" s="20"/>
      <c r="E17" s="20"/>
      <c r="F17" s="20"/>
    </row>
    <row r="18" spans="1:6" ht="15" x14ac:dyDescent="0.25">
      <c r="A18" s="19" t="s">
        <v>93</v>
      </c>
      <c r="B18" s="52"/>
      <c r="C18" s="20"/>
      <c r="D18" s="20"/>
      <c r="E18" s="20"/>
      <c r="F18" s="20"/>
    </row>
    <row r="19" spans="1:6" ht="15" x14ac:dyDescent="0.25">
      <c r="A19" s="19" t="s">
        <v>94</v>
      </c>
      <c r="B19" s="20"/>
      <c r="C19" s="20"/>
      <c r="D19" s="20"/>
      <c r="E19" s="20"/>
      <c r="F19" s="20"/>
    </row>
    <row r="20" spans="1:6" ht="30" x14ac:dyDescent="0.25">
      <c r="A20" s="19" t="s">
        <v>95</v>
      </c>
      <c r="B20" s="53"/>
      <c r="C20" s="53"/>
      <c r="D20" s="53"/>
      <c r="E20" s="53"/>
      <c r="F20" s="53"/>
    </row>
    <row r="21" spans="1:6" ht="30" x14ac:dyDescent="0.25">
      <c r="A21" s="19" t="s">
        <v>96</v>
      </c>
      <c r="B21" s="53"/>
      <c r="C21" s="53"/>
      <c r="D21" s="53"/>
      <c r="E21" s="53"/>
      <c r="F21" s="53"/>
    </row>
    <row r="22" spans="1:6" ht="30" x14ac:dyDescent="0.25">
      <c r="A22" s="19" t="s">
        <v>97</v>
      </c>
      <c r="B22" s="53"/>
      <c r="C22" s="53"/>
      <c r="D22" s="53"/>
      <c r="E22" s="53"/>
      <c r="F22" s="53"/>
    </row>
    <row r="23" spans="1:6" ht="15" x14ac:dyDescent="0.25">
      <c r="A23" s="19" t="s">
        <v>98</v>
      </c>
      <c r="B23" s="53"/>
      <c r="C23" s="53"/>
      <c r="D23" s="53"/>
      <c r="E23" s="53"/>
      <c r="F23" s="53"/>
    </row>
    <row r="24" spans="1:6" ht="15" x14ac:dyDescent="0.25">
      <c r="A24" s="19" t="s">
        <v>99</v>
      </c>
      <c r="B24" s="54"/>
      <c r="C24" s="20"/>
      <c r="D24" s="20"/>
      <c r="E24" s="20"/>
      <c r="F24" s="20"/>
    </row>
    <row r="25" spans="1:6" ht="15" x14ac:dyDescent="0.25">
      <c r="A25" s="19" t="s">
        <v>100</v>
      </c>
      <c r="B25" s="54"/>
      <c r="C25" s="20"/>
      <c r="D25" s="20"/>
      <c r="E25" s="20"/>
      <c r="F25" s="20"/>
    </row>
    <row r="26" spans="1:6" ht="15" x14ac:dyDescent="0.25">
      <c r="A26" s="27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19" t="s">
        <v>102</v>
      </c>
      <c r="B28" s="20"/>
      <c r="C28" s="20"/>
      <c r="D28" s="20"/>
      <c r="E28" s="20"/>
      <c r="F28" s="20"/>
    </row>
    <row r="29" spans="1:6" ht="15" x14ac:dyDescent="0.25">
      <c r="A29" s="27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19" t="s">
        <v>88</v>
      </c>
      <c r="B31" s="20"/>
      <c r="C31" s="20"/>
      <c r="D31" s="20"/>
      <c r="E31" s="20"/>
      <c r="F31" s="20"/>
    </row>
    <row r="32" spans="1:6" ht="15" x14ac:dyDescent="0.25">
      <c r="A32" s="19" t="s">
        <v>92</v>
      </c>
      <c r="B32" s="20"/>
      <c r="C32" s="20"/>
      <c r="D32" s="20"/>
      <c r="E32" s="20"/>
      <c r="F32" s="20"/>
    </row>
    <row r="33" spans="1:6" ht="15" x14ac:dyDescent="0.25">
      <c r="A33" s="19" t="s">
        <v>104</v>
      </c>
      <c r="B33" s="20"/>
      <c r="C33" s="20"/>
      <c r="D33" s="20"/>
      <c r="E33" s="20"/>
      <c r="F33" s="20"/>
    </row>
    <row r="34" spans="1:6" ht="15" x14ac:dyDescent="0.25">
      <c r="A34" s="27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19" t="s">
        <v>106</v>
      </c>
      <c r="B36" s="20"/>
      <c r="C36" s="20"/>
      <c r="D36" s="20"/>
      <c r="E36" s="20"/>
      <c r="F36" s="20"/>
    </row>
    <row r="37" spans="1:6" ht="15" x14ac:dyDescent="0.25">
      <c r="A37" s="19" t="s">
        <v>107</v>
      </c>
      <c r="B37" s="20"/>
      <c r="C37" s="20"/>
      <c r="D37" s="20"/>
      <c r="E37" s="20"/>
      <c r="F37" s="20"/>
    </row>
    <row r="38" spans="1:6" ht="15" x14ac:dyDescent="0.25">
      <c r="A38" s="19" t="s">
        <v>108</v>
      </c>
      <c r="B38" s="54"/>
      <c r="C38" s="20"/>
      <c r="D38" s="20"/>
      <c r="E38" s="20"/>
      <c r="F38" s="20"/>
    </row>
    <row r="39" spans="1:6" ht="15" x14ac:dyDescent="0.25">
      <c r="A39" s="27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0"/>
      <c r="C40" s="20"/>
      <c r="D40" s="20"/>
      <c r="E40" s="20"/>
      <c r="F40" s="20"/>
    </row>
    <row r="41" spans="1:6" ht="15" x14ac:dyDescent="0.25">
      <c r="A41" s="27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19" t="s">
        <v>111</v>
      </c>
      <c r="B43" s="20"/>
      <c r="C43" s="20"/>
      <c r="D43" s="20"/>
      <c r="E43" s="20"/>
      <c r="F43" s="20"/>
    </row>
    <row r="44" spans="1:6" ht="15" x14ac:dyDescent="0.25">
      <c r="A44" s="19" t="s">
        <v>112</v>
      </c>
      <c r="B44" s="20"/>
      <c r="C44" s="20"/>
      <c r="D44" s="20"/>
      <c r="E44" s="20"/>
      <c r="F44" s="20"/>
    </row>
    <row r="45" spans="1:6" ht="15" x14ac:dyDescent="0.25">
      <c r="A45" s="19" t="s">
        <v>113</v>
      </c>
      <c r="B45" s="20"/>
      <c r="C45" s="20"/>
      <c r="D45" s="20"/>
      <c r="E45" s="20"/>
      <c r="F45" s="20"/>
    </row>
    <row r="46" spans="1:6" ht="15" x14ac:dyDescent="0.25">
      <c r="A46" s="27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19" t="s">
        <v>112</v>
      </c>
      <c r="B48" s="53"/>
      <c r="C48" s="53"/>
      <c r="D48" s="53"/>
      <c r="E48" s="53"/>
      <c r="F48" s="53"/>
    </row>
    <row r="49" spans="1:6" ht="15" x14ac:dyDescent="0.25">
      <c r="A49" s="19" t="s">
        <v>113</v>
      </c>
      <c r="B49" s="53"/>
      <c r="C49" s="53"/>
      <c r="D49" s="53"/>
      <c r="E49" s="53"/>
      <c r="F49" s="53"/>
    </row>
    <row r="50" spans="1:6" ht="15" x14ac:dyDescent="0.25">
      <c r="A50" s="27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19" t="s">
        <v>112</v>
      </c>
      <c r="B52" s="20"/>
      <c r="C52" s="20"/>
      <c r="D52" s="20"/>
      <c r="E52" s="20"/>
      <c r="F52" s="20"/>
    </row>
    <row r="53" spans="1:6" ht="15" x14ac:dyDescent="0.25">
      <c r="A53" s="19" t="s">
        <v>113</v>
      </c>
      <c r="B53" s="20"/>
      <c r="C53" s="20"/>
      <c r="D53" s="20"/>
      <c r="E53" s="20"/>
      <c r="F53" s="20"/>
    </row>
    <row r="54" spans="1:6" ht="15" x14ac:dyDescent="0.25">
      <c r="A54" s="19" t="s">
        <v>116</v>
      </c>
      <c r="B54" s="20"/>
      <c r="C54" s="20"/>
      <c r="D54" s="20"/>
      <c r="E54" s="20"/>
      <c r="F54" s="20"/>
    </row>
    <row r="55" spans="1:6" ht="15" x14ac:dyDescent="0.25">
      <c r="A55" s="27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19" t="s">
        <v>112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113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19" t="s">
        <v>119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120</v>
      </c>
      <c r="B62" s="54"/>
      <c r="C62" s="20"/>
      <c r="D62" s="20"/>
      <c r="E62" s="20"/>
      <c r="F62" s="20"/>
    </row>
    <row r="63" spans="1:6" ht="20.100000000000001" customHeight="1" x14ac:dyDescent="0.25">
      <c r="A63" s="27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19" t="s">
        <v>122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123</v>
      </c>
      <c r="B66" s="20"/>
      <c r="C66" s="20"/>
      <c r="D66" s="20"/>
      <c r="E66" s="20"/>
      <c r="F66" s="20"/>
    </row>
    <row r="67" spans="1:6" ht="20.100000000000001" customHeight="1" x14ac:dyDescent="0.25">
      <c r="A67" s="50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7 a)</vt:lpstr>
      <vt:lpstr>Formato 7 b)</vt:lpstr>
      <vt:lpstr>Formato 7 c)</vt:lpstr>
      <vt:lpstr>Formato 7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2025-03-03T18:58:27Z</cp:lastPrinted>
  <dcterms:created xsi:type="dcterms:W3CDTF">2023-03-16T22:14:51Z</dcterms:created>
  <dcterms:modified xsi:type="dcterms:W3CDTF">2025-03-11T18:44:46Z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